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ent\SkyDrive\Documents\NPC SHEETS\"/>
    </mc:Choice>
  </mc:AlternateContent>
  <bookViews>
    <workbookView xWindow="3510" yWindow="240" windowWidth="13725" windowHeight="7935" tabRatio="892" firstSheet="5" activeTab="9"/>
  </bookViews>
  <sheets>
    <sheet name="men masters (70+)" sheetId="146" r:id="rId1"/>
    <sheet name="men masters (60+)" sheetId="76" r:id="rId2"/>
    <sheet name="men masters (50-59)" sheetId="99" r:id="rId3"/>
    <sheet name="men masters (40-49)" sheetId="75" r:id="rId4"/>
    <sheet name="men teen" sheetId="77" r:id="rId5"/>
    <sheet name="men novice" sheetId="65" r:id="rId6"/>
    <sheet name="men open lw" sheetId="108" r:id="rId7"/>
    <sheet name="men open mw" sheetId="72" r:id="rId8"/>
    <sheet name="men open lhw" sheetId="136" r:id="rId9"/>
    <sheet name="men open hw" sheetId="73" r:id="rId10"/>
    <sheet name="master MP 50" sheetId="150" r:id="rId11"/>
    <sheet name="master MP 40" sheetId="143" r:id="rId12"/>
    <sheet name="men physique a" sheetId="141" r:id="rId13"/>
    <sheet name="men physique b" sheetId="142" r:id="rId14"/>
    <sheet name="women figure teen" sheetId="138" r:id="rId15"/>
    <sheet name="novice figure" sheetId="157" r:id="rId16"/>
    <sheet name="women figure masters 50" sheetId="144" r:id="rId17"/>
    <sheet name="women figure masters 40" sheetId="125" r:id="rId18"/>
    <sheet name="women figure masters 30" sheetId="122" r:id="rId19"/>
    <sheet name="women figure a" sheetId="121" r:id="rId20"/>
    <sheet name="women figure b" sheetId="153" r:id="rId21"/>
    <sheet name="women figure c" sheetId="137" r:id="rId22"/>
    <sheet name="wp masters" sheetId="133" r:id="rId23"/>
    <sheet name="women physique" sheetId="132" r:id="rId24"/>
    <sheet name="women bikini teen" sheetId="140" r:id="rId25"/>
    <sheet name="women bikini masters 40" sheetId="130" r:id="rId26"/>
    <sheet name="women bikini masters 30" sheetId="151" r:id="rId27"/>
    <sheet name="novice bikini " sheetId="155" r:id="rId28"/>
    <sheet name="women bikini a" sheetId="126" r:id="rId29"/>
    <sheet name="women bikini b" sheetId="127" r:id="rId30"/>
    <sheet name="women bikini c" sheetId="145" r:id="rId31"/>
  </sheets>
  <externalReferences>
    <externalReference r:id="rId32"/>
    <externalReference r:id="rId33"/>
  </externalReferences>
  <definedNames>
    <definedName name="_xlnm.Print_Area" localSheetId="11">'master MP 40'!$A$1:$O$17</definedName>
    <definedName name="_xlnm.Print_Area" localSheetId="10">'master MP 50'!$A$1:$O$10</definedName>
    <definedName name="_xlnm.Print_Area" localSheetId="3">'men masters (40-49)'!$A$1:$O$26</definedName>
    <definedName name="_xlnm.Print_Area" localSheetId="2">'men masters (50-59)'!$A$1:$O$18</definedName>
    <definedName name="_xlnm.Print_Area" localSheetId="1">'men masters (60+)'!$A$1:$O$16</definedName>
    <definedName name="_xlnm.Print_Area" localSheetId="0">'men masters (70+)'!$A$1:$O$16</definedName>
    <definedName name="_xlnm.Print_Area" localSheetId="5">'men novice'!$A$1:$O$16</definedName>
    <definedName name="_xlnm.Print_Area" localSheetId="9">'men open hw'!$A$1:$O$10</definedName>
    <definedName name="_xlnm.Print_Area" localSheetId="8">'men open lhw'!$A$1:$O$28</definedName>
    <definedName name="_xlnm.Print_Area" localSheetId="6">'men open lw'!$A$1:$O$14</definedName>
    <definedName name="_xlnm.Print_Area" localSheetId="7">'men open mw'!$A$1:$O$17</definedName>
    <definedName name="_xlnm.Print_Area" localSheetId="12">'men physique a'!$A$1:$O$17</definedName>
    <definedName name="_xlnm.Print_Area" localSheetId="13">'men physique b'!$A$1:$O$22</definedName>
    <definedName name="_xlnm.Print_Area" localSheetId="4">'men teen'!$A$1:$O$19</definedName>
    <definedName name="_xlnm.Print_Area" localSheetId="28">'women bikini a'!$A$1:$O$20</definedName>
    <definedName name="_xlnm.Print_Area" localSheetId="29">'women bikini b'!$A$1:$O$15</definedName>
    <definedName name="_xlnm.Print_Area" localSheetId="30">'women bikini c'!$A$1:$O$14</definedName>
    <definedName name="_xlnm.Print_Area" localSheetId="26">'women bikini masters 30'!$A$1:$O$10</definedName>
    <definedName name="_xlnm.Print_Area" localSheetId="25">'women bikini masters 40'!$A$1:$O$12</definedName>
    <definedName name="_xlnm.Print_Area" localSheetId="24">'women bikini teen'!$A$1:$O$9</definedName>
    <definedName name="_xlnm.Print_Area" localSheetId="19">'women figure a'!$A$1:$O$12</definedName>
    <definedName name="_xlnm.Print_Area" localSheetId="20">'women figure b'!$A$1:$O$14</definedName>
    <definedName name="_xlnm.Print_Area" localSheetId="21">'women figure c'!$A$1:$O$16</definedName>
    <definedName name="_xlnm.Print_Area" localSheetId="18">'women figure masters 30'!$A$1:$O$16</definedName>
    <definedName name="_xlnm.Print_Area" localSheetId="17">'women figure masters 40'!$A$1:$O$12</definedName>
    <definedName name="_xlnm.Print_Area" localSheetId="16">'women figure masters 50'!$A$1:$O$11</definedName>
    <definedName name="_xlnm.Print_Area" localSheetId="14">'women figure teen'!$A$1:$O$9</definedName>
    <definedName name="_xlnm.Print_Area" localSheetId="23">'women physique'!$A$1:$O$10</definedName>
    <definedName name="_xlnm.Print_Area" localSheetId="22">'wp masters'!$A$1:$O$10</definedName>
  </definedNames>
  <calcPr calcId="152511"/>
</workbook>
</file>

<file path=xl/calcChain.xml><?xml version="1.0" encoding="utf-8"?>
<calcChain xmlns="http://schemas.openxmlformats.org/spreadsheetml/2006/main">
  <c r="A16" i="150" l="1"/>
  <c r="N21" i="75"/>
  <c r="N19" i="157" l="1"/>
  <c r="N18" i="157"/>
  <c r="N17" i="157"/>
  <c r="N16" i="157"/>
  <c r="N15" i="157"/>
  <c r="N14" i="157"/>
  <c r="N13" i="157"/>
  <c r="N12" i="157"/>
  <c r="N11" i="157"/>
  <c r="N10" i="157"/>
  <c r="N9" i="157"/>
  <c r="N9" i="155" l="1"/>
  <c r="N10" i="155"/>
  <c r="N11" i="155"/>
  <c r="N12" i="155"/>
  <c r="N13" i="155"/>
  <c r="N14" i="155"/>
  <c r="N15" i="155"/>
  <c r="N16" i="155"/>
  <c r="N17" i="155"/>
  <c r="N18" i="155"/>
  <c r="N19" i="155"/>
  <c r="N20" i="155"/>
  <c r="N21" i="155"/>
  <c r="N22" i="155"/>
  <c r="O22" i="155" s="1"/>
  <c r="O9" i="157"/>
  <c r="O10" i="155"/>
  <c r="O10" i="157"/>
  <c r="O17" i="157"/>
  <c r="O11" i="157"/>
  <c r="O12" i="157"/>
  <c r="O13" i="157"/>
  <c r="O14" i="157"/>
  <c r="O15" i="157"/>
  <c r="O16" i="157"/>
  <c r="O18" i="157"/>
  <c r="O19" i="157"/>
  <c r="O17" i="155" l="1"/>
  <c r="O14" i="155"/>
  <c r="O18" i="155"/>
  <c r="O20" i="155"/>
  <c r="O16" i="155"/>
  <c r="O12" i="155"/>
  <c r="O11" i="155"/>
  <c r="O21" i="155"/>
  <c r="O13" i="155"/>
  <c r="O19" i="155"/>
  <c r="O15" i="155"/>
  <c r="O9" i="155"/>
  <c r="N14" i="153"/>
  <c r="N13" i="153"/>
  <c r="N12" i="153"/>
  <c r="N11" i="153"/>
  <c r="N9" i="153"/>
  <c r="O9" i="153" l="1"/>
  <c r="O11" i="153"/>
  <c r="O14" i="153"/>
  <c r="O12" i="153"/>
  <c r="O13" i="153"/>
  <c r="N10" i="151" l="1"/>
  <c r="N10" i="150"/>
  <c r="N9" i="150"/>
  <c r="N9" i="151" l="1"/>
  <c r="O10" i="151" s="1"/>
  <c r="O10" i="150"/>
  <c r="O9" i="150"/>
  <c r="O9" i="151" l="1"/>
  <c r="L13" i="146"/>
  <c r="M11" i="130"/>
  <c r="L11" i="130"/>
  <c r="N11" i="130" s="1"/>
  <c r="M10" i="130"/>
  <c r="L10" i="130"/>
  <c r="M9" i="130"/>
  <c r="L9" i="130"/>
  <c r="N12" i="145"/>
  <c r="N11" i="145"/>
  <c r="N9" i="145"/>
  <c r="N13" i="145" l="1"/>
  <c r="N9" i="130"/>
  <c r="N10" i="146"/>
  <c r="N10" i="145"/>
  <c r="N14" i="145"/>
  <c r="N10" i="130"/>
  <c r="O10" i="130" s="1"/>
  <c r="N9" i="146"/>
  <c r="O9" i="146" s="1"/>
  <c r="O12" i="145"/>
  <c r="O14" i="145" l="1"/>
  <c r="O11" i="145"/>
  <c r="O9" i="145"/>
  <c r="O10" i="145"/>
  <c r="O13" i="145"/>
  <c r="O11" i="130"/>
  <c r="O9" i="130"/>
  <c r="O10" i="146"/>
  <c r="B17" i="77"/>
  <c r="A17" i="77"/>
  <c r="B16" i="77"/>
  <c r="A16" i="77"/>
  <c r="B15" i="77"/>
  <c r="A15" i="77"/>
  <c r="B14" i="77"/>
  <c r="A14" i="77"/>
  <c r="N10" i="144" l="1"/>
  <c r="N9" i="144"/>
  <c r="N11" i="144"/>
  <c r="O11" i="144" l="1"/>
  <c r="O9" i="144"/>
  <c r="O10" i="144"/>
  <c r="N22" i="142" l="1"/>
  <c r="N21" i="142"/>
  <c r="N20" i="142"/>
  <c r="N19" i="142"/>
  <c r="N18" i="142"/>
  <c r="N17" i="142"/>
  <c r="N16" i="142"/>
  <c r="N15" i="142"/>
  <c r="N14" i="142"/>
  <c r="N13" i="142"/>
  <c r="N12" i="142"/>
  <c r="N11" i="142"/>
  <c r="N10" i="142"/>
  <c r="N9" i="142"/>
  <c r="N15" i="141"/>
  <c r="N14" i="141"/>
  <c r="N13" i="141"/>
  <c r="N12" i="141"/>
  <c r="N11" i="141"/>
  <c r="N10" i="141"/>
  <c r="N9" i="141"/>
  <c r="N9" i="143"/>
  <c r="N10" i="143"/>
  <c r="N11" i="143"/>
  <c r="N12" i="143"/>
  <c r="N13" i="143"/>
  <c r="N14" i="143"/>
  <c r="N15" i="143"/>
  <c r="N16" i="143"/>
  <c r="N17" i="143"/>
  <c r="O11" i="142" l="1"/>
  <c r="O18" i="142"/>
  <c r="O12" i="142"/>
  <c r="O20" i="142"/>
  <c r="O15" i="142"/>
  <c r="O16" i="142"/>
  <c r="O9" i="142"/>
  <c r="O22" i="142"/>
  <c r="O19" i="142"/>
  <c r="O17" i="142"/>
  <c r="O13" i="142"/>
  <c r="O21" i="142"/>
  <c r="O14" i="142"/>
  <c r="O10" i="142"/>
  <c r="O12" i="141"/>
  <c r="O9" i="141"/>
  <c r="O15" i="141"/>
  <c r="O14" i="141"/>
  <c r="O11" i="141"/>
  <c r="O13" i="141"/>
  <c r="O10" i="141"/>
  <c r="O9" i="143"/>
  <c r="O16" i="143"/>
  <c r="O14" i="143"/>
  <c r="O12" i="143"/>
  <c r="O17" i="143"/>
  <c r="O11" i="143"/>
  <c r="O13" i="143"/>
  <c r="O15" i="143"/>
  <c r="O10" i="143"/>
  <c r="B16" i="136"/>
  <c r="N15" i="136"/>
  <c r="N14" i="136"/>
  <c r="B25" i="75"/>
  <c r="A25" i="75"/>
  <c r="B24" i="75"/>
  <c r="A24" i="75"/>
  <c r="B23" i="75"/>
  <c r="A23" i="75"/>
  <c r="B22" i="75"/>
  <c r="A22" i="75"/>
  <c r="N20" i="75"/>
  <c r="B16" i="75"/>
  <c r="B15" i="75"/>
  <c r="B14" i="75"/>
  <c r="N14" i="127"/>
  <c r="N19" i="126"/>
  <c r="N18" i="126"/>
  <c r="N17" i="126"/>
  <c r="N15" i="122"/>
  <c r="N10" i="137"/>
  <c r="N11" i="136"/>
  <c r="B13" i="77"/>
  <c r="A13" i="77"/>
  <c r="B12" i="77"/>
  <c r="A12" i="77"/>
  <c r="B11" i="77"/>
  <c r="A11" i="77"/>
  <c r="B13" i="76"/>
  <c r="B12" i="76"/>
  <c r="B11" i="76"/>
  <c r="N10" i="133"/>
  <c r="M10" i="132"/>
  <c r="L10" i="132"/>
  <c r="M9" i="132"/>
  <c r="L9" i="132"/>
  <c r="N13" i="99"/>
  <c r="N13" i="127"/>
  <c r="N9" i="127"/>
  <c r="N11" i="126"/>
  <c r="N12" i="125"/>
  <c r="N13" i="122"/>
  <c r="N11" i="122"/>
  <c r="N10" i="122"/>
  <c r="N9" i="122"/>
  <c r="N10" i="121"/>
  <c r="N9" i="99"/>
  <c r="N10" i="99"/>
  <c r="N18" i="75"/>
  <c r="N9" i="65"/>
  <c r="N11" i="65"/>
  <c r="N10" i="132"/>
  <c r="N10" i="127" l="1"/>
  <c r="N11" i="127"/>
  <c r="N12" i="127"/>
  <c r="N9" i="126"/>
  <c r="N14" i="126"/>
  <c r="N15" i="126"/>
  <c r="N16" i="126"/>
  <c r="N9" i="140"/>
  <c r="O9" i="140" s="1"/>
  <c r="N9" i="133"/>
  <c r="N11" i="137"/>
  <c r="N12" i="137"/>
  <c r="N13" i="137"/>
  <c r="N14" i="137"/>
  <c r="N15" i="137"/>
  <c r="N16" i="122"/>
  <c r="N11" i="125"/>
  <c r="N9" i="138"/>
  <c r="N9" i="73"/>
  <c r="N10" i="73"/>
  <c r="N10" i="136"/>
  <c r="N9" i="136"/>
  <c r="N13" i="136"/>
  <c r="N12" i="136"/>
  <c r="N9" i="72"/>
  <c r="N12" i="72"/>
  <c r="N13" i="65"/>
  <c r="N12" i="75"/>
  <c r="N11" i="75"/>
  <c r="N10" i="75"/>
  <c r="N9" i="75"/>
  <c r="N12" i="99"/>
  <c r="N9" i="76"/>
  <c r="N9" i="108"/>
  <c r="N10" i="72"/>
  <c r="N10" i="65"/>
  <c r="N9" i="77"/>
  <c r="N10" i="76"/>
  <c r="N12" i="65"/>
  <c r="N9" i="121"/>
  <c r="N11" i="121"/>
  <c r="N12" i="122"/>
  <c r="N9" i="125"/>
  <c r="N10" i="126"/>
  <c r="N10" i="108"/>
  <c r="N12" i="121"/>
  <c r="N13" i="126"/>
  <c r="N10" i="125"/>
  <c r="N19" i="75"/>
  <c r="N14" i="65"/>
  <c r="N9" i="137"/>
  <c r="N14" i="122"/>
  <c r="N20" i="126"/>
  <c r="N15" i="127"/>
  <c r="N11" i="99"/>
  <c r="N9" i="132"/>
  <c r="N16" i="137"/>
  <c r="O10" i="73" l="1"/>
  <c r="O9" i="73"/>
  <c r="O15" i="136"/>
  <c r="O11" i="77"/>
  <c r="O15" i="77"/>
  <c r="O10" i="77"/>
  <c r="O13" i="77"/>
  <c r="O14" i="77"/>
  <c r="O12" i="77"/>
  <c r="O9" i="77"/>
  <c r="O17" i="77"/>
  <c r="O16" i="77"/>
  <c r="O11" i="99"/>
  <c r="O12" i="99"/>
  <c r="O9" i="138"/>
  <c r="O11" i="127"/>
  <c r="O10" i="108"/>
  <c r="O10" i="99"/>
  <c r="O15" i="122"/>
  <c r="O10" i="65"/>
  <c r="O13" i="127"/>
  <c r="O9" i="72"/>
  <c r="O16" i="126"/>
  <c r="O13" i="99"/>
  <c r="O10" i="76"/>
  <c r="O20" i="126"/>
  <c r="O9" i="125"/>
  <c r="O10" i="125"/>
  <c r="O15" i="126"/>
  <c r="O13" i="65"/>
  <c r="O12" i="72"/>
  <c r="O12" i="127"/>
  <c r="O10" i="127"/>
  <c r="O10" i="121"/>
  <c r="O13" i="126"/>
  <c r="O11" i="126"/>
  <c r="O12" i="122"/>
  <c r="O11" i="65"/>
  <c r="O9" i="108"/>
  <c r="O12" i="125"/>
  <c r="O9" i="122"/>
  <c r="O9" i="99"/>
  <c r="O9" i="76"/>
  <c r="O12" i="136"/>
  <c r="O16" i="122"/>
  <c r="O9" i="132"/>
  <c r="O10" i="132"/>
  <c r="O14" i="122"/>
  <c r="O11" i="121"/>
  <c r="O14" i="72"/>
  <c r="O10" i="122"/>
  <c r="O10" i="136"/>
  <c r="O14" i="136"/>
  <c r="O11" i="125"/>
  <c r="O10" i="72"/>
  <c r="O12" i="121"/>
  <c r="O9" i="65"/>
  <c r="O9" i="126"/>
  <c r="O17" i="126"/>
  <c r="O13" i="136"/>
  <c r="O15" i="127"/>
  <c r="O9" i="127"/>
  <c r="O9" i="133"/>
  <c r="O14" i="65"/>
  <c r="O10" i="133"/>
  <c r="O9" i="121"/>
  <c r="O10" i="126"/>
  <c r="O11" i="136"/>
  <c r="O9" i="136"/>
  <c r="O13" i="122"/>
  <c r="O18" i="126"/>
  <c r="O12" i="65"/>
  <c r="O14" i="127"/>
  <c r="O19" i="126"/>
  <c r="O14" i="126"/>
  <c r="O11" i="122"/>
</calcChain>
</file>

<file path=xl/sharedStrings.xml><?xml version="1.0" encoding="utf-8"?>
<sst xmlns="http://schemas.openxmlformats.org/spreadsheetml/2006/main" count="513" uniqueCount="155">
  <si>
    <t>HEAD JUDGE'S SIGNATURE:  ___________________________________________________</t>
  </si>
  <si>
    <t>CONTESTANT</t>
  </si>
  <si>
    <t>INDIVIDUAL JUDGES' SCORES</t>
  </si>
  <si>
    <t>SCORE</t>
  </si>
  <si>
    <t>PLACE</t>
  </si>
  <si>
    <t>#</t>
  </si>
  <si>
    <t>NAME</t>
  </si>
  <si>
    <t>High</t>
  </si>
  <si>
    <t>Low</t>
  </si>
  <si>
    <t>EUROPA GAMES GET FIT &amp; SPORTS EXPO / LOCATION / DATE</t>
  </si>
  <si>
    <t xml:space="preserve"> </t>
  </si>
  <si>
    <t>NPC SCORE SHEET FOR WOMEN BIKINI MASTERS</t>
  </si>
  <si>
    <t>NPC SCORE SHEET FOR WOMEN BIKINI D</t>
  </si>
  <si>
    <t>NPC SCORE SHEET FOR WOMEN BIKINI C</t>
  </si>
  <si>
    <t>NPC SCORE SHEET FOR WOMEN BIKINI B</t>
  </si>
  <si>
    <t>NPC SCORE SHEET FOR WOMEN BIKINI A</t>
  </si>
  <si>
    <t>NPC SCORE SHEET FOR WOMEN BIKINI TEEN</t>
  </si>
  <si>
    <t>NPC SCORE SHEET FOR MEN PHYSIQUE MASTERS</t>
  </si>
  <si>
    <t>NPC SCORE SHEET FOR MEN PHYSIQUE C</t>
  </si>
  <si>
    <t>NPC SCORE SHEET FOR MEN PHYSIQUE B</t>
  </si>
  <si>
    <t>NPC SCORE SHEET FOR MEN PHYSIQUE A</t>
  </si>
  <si>
    <t>NPC SCORE SHEET FOR WOMEN FIGURE MASTERS  (over 45)</t>
  </si>
  <si>
    <t>NPC SCORE SHEET FOR WOMEN FIGURE MASTERS   (over 35)</t>
  </si>
  <si>
    <t>NPC SCORE SHEET FOR WOMEN FIGURE D</t>
  </si>
  <si>
    <t>NPC SCORE SHEET FOR WOMEN FIGURE C</t>
  </si>
  <si>
    <t>NPC SCORE SHEET FOR WOMEN FIGURE B</t>
  </si>
  <si>
    <t>NPC SCORE SHEET FOR WOMEN FIGURE A</t>
  </si>
  <si>
    <t>NPC SCORE SHEET FOR WOMEN FIGURE TEEN</t>
  </si>
  <si>
    <t>NPC SCORE SHEET FOR MEN NOVICE LIGHTWEIGHT</t>
  </si>
  <si>
    <t>NPC SCORE SHEET FOR WOMEN PHYSIQUE A</t>
  </si>
  <si>
    <t>NPC SCORE SHEET FOR MEN TEEN</t>
  </si>
  <si>
    <t>NPC SCORE SHEET FOR MEN MASTERS  (over 70)</t>
  </si>
  <si>
    <t>NPC SCORE SHEET FOR MEN MASTERS  (over 60)</t>
  </si>
  <si>
    <t>NPC SCORE SHEET FOR MEN MASTERS  (50-59)</t>
  </si>
  <si>
    <t>NPC SCORE SHEET FOR MEN MASTERS  (35-49)</t>
  </si>
  <si>
    <t>NPC SCORE SHEET FOR WOMEN PHYSIQUE MASTERS</t>
  </si>
  <si>
    <t>NPC SCORE SHEET FOR MEN OPEN HEAVYWEIGHT</t>
  </si>
  <si>
    <t>NPC SCORE SHEET FOR MEN OPEN LIGHT HEAVYWEIGHT</t>
  </si>
  <si>
    <t>NPC SCORE SHEET FOR MEN OPEN MIDDLEWEIGHT</t>
  </si>
  <si>
    <t>NPC SCORE SHEET FOR MEN OPEN LIGHTWEIGHT</t>
  </si>
  <si>
    <t>NPC SCORE SHEET FOR NOVICE WOMEN BIKINI A</t>
  </si>
  <si>
    <t>NPC SCORE SHEET FOR NOVICE FIGURE A</t>
  </si>
  <si>
    <t>Robert Drapkin</t>
  </si>
  <si>
    <t>Mallory Rosado</t>
  </si>
  <si>
    <t>Chris Hill</t>
  </si>
  <si>
    <t>Michael Brandt</t>
  </si>
  <si>
    <t>Nicholas Hayes</t>
  </si>
  <si>
    <t>Lou Scavetta</t>
  </si>
  <si>
    <t>Jim Schaffer</t>
  </si>
  <si>
    <t>Elwood Grant III</t>
  </si>
  <si>
    <t>Cindy Reyes</t>
  </si>
  <si>
    <t>Dominique Delguidice</t>
  </si>
  <si>
    <t>Lauren Hawkins</t>
  </si>
  <si>
    <t>Jessie Ladson</t>
  </si>
  <si>
    <t>Gabriella Arellano</t>
  </si>
  <si>
    <t>Virginia Gresham</t>
  </si>
  <si>
    <t>Alexis Giddens</t>
  </si>
  <si>
    <t>Marks Meeke</t>
  </si>
  <si>
    <t>Amanda Cardoso</t>
  </si>
  <si>
    <t>Alyssa Northcutt</t>
  </si>
  <si>
    <t>Lisa Page</t>
  </si>
  <si>
    <t>Zonia Wynns</t>
  </si>
  <si>
    <t>Ken Munro</t>
  </si>
  <si>
    <t>Alejandro Cortes</t>
  </si>
  <si>
    <t>Luis Garcia</t>
  </si>
  <si>
    <t>Paul Southern</t>
  </si>
  <si>
    <t>Mateo Maramara</t>
  </si>
  <si>
    <t>Stephan Mondesir</t>
  </si>
  <si>
    <t>Misty Autery</t>
  </si>
  <si>
    <t>OVER 35</t>
  </si>
  <si>
    <t>David Veal</t>
  </si>
  <si>
    <t>Monica Jospehs</t>
  </si>
  <si>
    <t>Monica Josephs</t>
  </si>
  <si>
    <t>Melinda Kirkland</t>
  </si>
  <si>
    <t>Emily Nicholas</t>
  </si>
  <si>
    <t>Roger Brochu</t>
  </si>
  <si>
    <t>Alan Tomlinson</t>
  </si>
  <si>
    <t>Thomas Morey</t>
  </si>
  <si>
    <t>Samantha Sierra</t>
  </si>
  <si>
    <t>Miriam Booth</t>
  </si>
  <si>
    <t>Jamie Ibone</t>
  </si>
  <si>
    <t>Greg Sirois</t>
  </si>
  <si>
    <t>Eric Van Meter</t>
  </si>
  <si>
    <t>Angelica Hankins</t>
  </si>
  <si>
    <t>Parker Branton</t>
  </si>
  <si>
    <t>Samantha Tirri</t>
  </si>
  <si>
    <t>Victoria Smith</t>
  </si>
  <si>
    <t>Jessica Petro</t>
  </si>
  <si>
    <t>Kayla O'Brien</t>
  </si>
  <si>
    <t>Kayla O,Brien</t>
  </si>
  <si>
    <t>Chase Sellers</t>
  </si>
  <si>
    <t>Sarah Mihelcic</t>
  </si>
  <si>
    <t>Randall Sullivan</t>
  </si>
  <si>
    <t>Delmy Rickert</t>
  </si>
  <si>
    <t>Andrew Burk</t>
  </si>
  <si>
    <t>Elena Soboleva</t>
  </si>
  <si>
    <t>Jose Campos Conesa</t>
  </si>
  <si>
    <t>Raymond Vega</t>
  </si>
  <si>
    <t>Jenique Smith</t>
  </si>
  <si>
    <t>Zachary Martin</t>
  </si>
  <si>
    <t>Justin Stubbs</t>
  </si>
  <si>
    <t>Samuel Rodriguez</t>
  </si>
  <si>
    <t>Darren Wills</t>
  </si>
  <si>
    <t>Brian DeGalia</t>
  </si>
  <si>
    <t>Natalie Svoboda</t>
  </si>
  <si>
    <t>Brian Farrell</t>
  </si>
  <si>
    <t>Eddie Mejias</t>
  </si>
  <si>
    <t>Kelly Prete</t>
  </si>
  <si>
    <t>Christinia Kinard</t>
  </si>
  <si>
    <t>Denise Foley</t>
  </si>
  <si>
    <t>Hank Williams</t>
  </si>
  <si>
    <t>Muhammed Ali</t>
  </si>
  <si>
    <t>Matt Ammann</t>
  </si>
  <si>
    <t>Elias Flores</t>
  </si>
  <si>
    <t>Valerie Ward</t>
  </si>
  <si>
    <t>Bradley Ward</t>
  </si>
  <si>
    <t>Anthony Van Duyn</t>
  </si>
  <si>
    <t>Antonio Vaughn</t>
  </si>
  <si>
    <t>Sheila Colon</t>
  </si>
  <si>
    <t>Liz Jameson</t>
  </si>
  <si>
    <t>Arianna Depina</t>
  </si>
  <si>
    <t>Kelly Lamb</t>
  </si>
  <si>
    <t>Nikki Albright</t>
  </si>
  <si>
    <t>Miranda Alba</t>
  </si>
  <si>
    <t>Isabella Sarnek</t>
  </si>
  <si>
    <t>Jose Suarez</t>
  </si>
  <si>
    <t>Alex Ramos</t>
  </si>
  <si>
    <t>Becky Bennett</t>
  </si>
  <si>
    <t>Melissa Anderson</t>
  </si>
  <si>
    <t>David Anderson</t>
  </si>
  <si>
    <t>Leslie Williams</t>
  </si>
  <si>
    <t>Lauren Dannenmiller</t>
  </si>
  <si>
    <t>Austin Holt</t>
  </si>
  <si>
    <t>Joshua Citron</t>
  </si>
  <si>
    <t>Autumn Brown</t>
  </si>
  <si>
    <t>Ted Civil</t>
  </si>
  <si>
    <t>Stephen Sigmore</t>
  </si>
  <si>
    <t>Caitlin Tucker</t>
  </si>
  <si>
    <t>Tyler Pohjolainen</t>
  </si>
  <si>
    <t>Danny Garcia</t>
  </si>
  <si>
    <t>Donna Baran</t>
  </si>
  <si>
    <t>Regan Erickson</t>
  </si>
  <si>
    <t>Kjirsten Erickson</t>
  </si>
  <si>
    <t>Aaron Reed</t>
  </si>
  <si>
    <t>Markus Louis</t>
  </si>
  <si>
    <t>Samantha Axelrod</t>
  </si>
  <si>
    <t>Abbey Taub</t>
  </si>
  <si>
    <t>Marcia Goncalves</t>
  </si>
  <si>
    <t>Michael Young</t>
  </si>
  <si>
    <t>Jamey McDonald</t>
  </si>
  <si>
    <t xml:space="preserve"> Eddie Mejias</t>
  </si>
  <si>
    <t>Jordon Characo</t>
  </si>
  <si>
    <t>Johnathan Rivera</t>
  </si>
  <si>
    <t>Jennifer Hook</t>
  </si>
  <si>
    <t>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</si>
</sst>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9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ck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72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horizontal="center"/>
    </xf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1" fillId="2" borderId="5" xfId="0" applyFont="1" applyFill="1" applyBorder="1"/>
    <xf numFmtId="0" fontId="1" fillId="2" borderId="16" xfId="0" applyFont="1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7" fillId="0" borderId="0" xfId="0" applyFont="1"/>
    <xf numFmtId="0" fontId="0" fillId="0" borderId="21" xfId="0" applyBorder="1" applyAlignment="1">
      <alignment horizontal="center"/>
    </xf>
    <xf numFmtId="0" fontId="0" fillId="0" borderId="22" xfId="0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4" fillId="0" borderId="0" xfId="0" applyFont="1" applyAlignment="1">
      <alignment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textRotation="90"/>
    </xf>
    <xf numFmtId="0" fontId="0" fillId="0" borderId="29" xfId="0" applyBorder="1" applyAlignment="1"/>
    <xf numFmtId="0" fontId="5" fillId="0" borderId="30" xfId="0" applyFont="1" applyBorder="1" applyAlignment="1">
      <alignment horizontal="center" vertical="center" textRotation="90"/>
    </xf>
    <xf numFmtId="0" fontId="0" fillId="0" borderId="31" xfId="0" applyBorder="1" applyAlignment="1"/>
    <xf numFmtId="0" fontId="5" fillId="0" borderId="32" xfId="0" applyFont="1" applyBorder="1" applyAlignment="1">
      <alignment horizontal="center" vertical="center" textRotation="90"/>
    </xf>
    <xf numFmtId="0" fontId="0" fillId="0" borderId="33" xfId="0" applyBorder="1" applyAlignment="1"/>
    <xf numFmtId="0" fontId="0" fillId="0" borderId="23" xfId="0" applyFont="1" applyFill="1" applyBorder="1"/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5" xfId="0" applyBorder="1"/>
    <xf numFmtId="0" fontId="0" fillId="0" borderId="22" xfId="0" applyBorder="1"/>
    <xf numFmtId="0" fontId="6" fillId="0" borderId="36" xfId="0" applyFont="1" applyBorder="1" applyAlignment="1">
      <alignment horizontal="center" wrapText="1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5" xfId="0" applyBorder="1"/>
    <xf numFmtId="0" fontId="0" fillId="0" borderId="22" xfId="0" applyBorder="1"/>
    <xf numFmtId="0" fontId="8" fillId="0" borderId="35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wrapText="1"/>
    </xf>
    <xf numFmtId="0" fontId="0" fillId="0" borderId="22" xfId="0" applyBorder="1"/>
    <xf numFmtId="0" fontId="8" fillId="0" borderId="3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0" fillId="0" borderId="5" xfId="0" applyBorder="1"/>
    <xf numFmtId="0" fontId="0" fillId="0" borderId="22" xfId="0" applyBorder="1"/>
    <xf numFmtId="0" fontId="8" fillId="0" borderId="35" xfId="0" applyFont="1" applyBorder="1" applyAlignment="1">
      <alignment horizontal="left" vertical="center"/>
    </xf>
    <xf numFmtId="0" fontId="0" fillId="0" borderId="23" xfId="0" applyFont="1" applyFill="1" applyBorder="1"/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0" fillId="0" borderId="5" xfId="0" applyBorder="1"/>
    <xf numFmtId="0" fontId="0" fillId="0" borderId="22" xfId="0" applyBorder="1"/>
    <xf numFmtId="0" fontId="8" fillId="0" borderId="35" xfId="0" applyFont="1" applyBorder="1" applyAlignment="1">
      <alignment horizontal="center" vertical="center"/>
    </xf>
    <xf numFmtId="0" fontId="0" fillId="0" borderId="5" xfId="0" applyBorder="1"/>
    <xf numFmtId="0" fontId="0" fillId="0" borderId="22" xfId="0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rent/AppData/Local/Temp/generic%20expeditor%20sheets%20-%20work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+A16:O29:\Users\Brent\AppData\Local\Temp\generic%20expeditor%20sheets%20-%20wo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tness (routine)"/>
      <sheetName val="women open lw"/>
      <sheetName val="men open bw"/>
      <sheetName val="men open lw"/>
      <sheetName val="men open mw"/>
      <sheetName val="men open lhw"/>
      <sheetName val="men open hw"/>
      <sheetName val="men open shw"/>
      <sheetName val="women masters"/>
      <sheetName val="women masters 45"/>
      <sheetName val="wp masters"/>
      <sheetName val="men masters 40"/>
      <sheetName val="men masters 50"/>
      <sheetName val="men masters 60"/>
      <sheetName val="men masters 70"/>
      <sheetName val="men teen"/>
      <sheetName val="women teen"/>
      <sheetName val="women physique"/>
      <sheetName val="women phy b"/>
      <sheetName val="women novice"/>
      <sheetName val="men novice lw"/>
      <sheetName val="men novice mw"/>
      <sheetName val="men novice hw"/>
      <sheetName val="fitness (2-piece)"/>
      <sheetName val="figure teen"/>
      <sheetName val="figure a"/>
      <sheetName val="figure b"/>
      <sheetName val="figure c"/>
      <sheetName val="figure d"/>
      <sheetName val="figure masters"/>
      <sheetName val="figure masters over 45"/>
      <sheetName val="men physique teen"/>
      <sheetName val="men physique a"/>
      <sheetName val="men physique b"/>
      <sheetName val="men physique c"/>
      <sheetName val="men physique d"/>
      <sheetName val="men physique masters"/>
      <sheetName val="bikini teen"/>
      <sheetName val="bikini a"/>
      <sheetName val="bikini b"/>
      <sheetName val="bikini c"/>
      <sheetName val="bikini d"/>
      <sheetName val="bikini masters"/>
      <sheetName val="novice bikini a"/>
      <sheetName val="novice bikini b"/>
      <sheetName val="novice figure a"/>
      <sheetName val="novice figure b"/>
      <sheetName val="novice mp a"/>
      <sheetName val="novice mp b"/>
      <sheetName val="novice wp"/>
    </sheetNames>
    <sheetDataSet>
      <sheetData sheetId="0"/>
      <sheetData sheetId="1"/>
      <sheetData sheetId="2"/>
      <sheetData sheetId="3">
        <row r="8">
          <cell r="A8"/>
        </row>
      </sheetData>
      <sheetData sheetId="4">
        <row r="8">
          <cell r="A8"/>
        </row>
      </sheetData>
      <sheetData sheetId="5">
        <row r="8">
          <cell r="A8"/>
        </row>
        <row r="15">
          <cell r="B15"/>
        </row>
      </sheetData>
      <sheetData sheetId="6">
        <row r="8">
          <cell r="A8"/>
        </row>
      </sheetData>
      <sheetData sheetId="7"/>
      <sheetData sheetId="8"/>
      <sheetData sheetId="9"/>
      <sheetData sheetId="10">
        <row r="8">
          <cell r="A8"/>
        </row>
      </sheetData>
      <sheetData sheetId="11">
        <row r="8">
          <cell r="A8"/>
        </row>
        <row r="13">
          <cell r="B13"/>
        </row>
        <row r="14">
          <cell r="B14"/>
        </row>
        <row r="15">
          <cell r="B15"/>
        </row>
        <row r="21">
          <cell r="A21"/>
          <cell r="B21"/>
        </row>
        <row r="22">
          <cell r="A22"/>
          <cell r="B22"/>
        </row>
        <row r="23">
          <cell r="A23"/>
          <cell r="B23"/>
        </row>
        <row r="24">
          <cell r="A24"/>
          <cell r="B24"/>
        </row>
      </sheetData>
      <sheetData sheetId="12"/>
      <sheetData sheetId="13">
        <row r="10">
          <cell r="B10"/>
        </row>
        <row r="11">
          <cell r="B11"/>
        </row>
        <row r="12">
          <cell r="B12"/>
        </row>
      </sheetData>
      <sheetData sheetId="14"/>
      <sheetData sheetId="15">
        <row r="8">
          <cell r="A8"/>
        </row>
        <row r="10">
          <cell r="A10"/>
          <cell r="B10"/>
        </row>
        <row r="11">
          <cell r="A11"/>
          <cell r="B11"/>
        </row>
        <row r="12">
          <cell r="A12"/>
          <cell r="B12"/>
        </row>
        <row r="13">
          <cell r="A13"/>
          <cell r="B13"/>
        </row>
        <row r="14">
          <cell r="A14"/>
          <cell r="B14"/>
        </row>
        <row r="15">
          <cell r="A15"/>
          <cell r="B15"/>
        </row>
        <row r="16">
          <cell r="A16"/>
          <cell r="B16"/>
        </row>
      </sheetData>
      <sheetData sheetId="16"/>
      <sheetData sheetId="17">
        <row r="8">
          <cell r="A8"/>
        </row>
      </sheetData>
      <sheetData sheetId="18"/>
      <sheetData sheetId="19"/>
      <sheetData sheetId="20">
        <row r="8">
          <cell r="A8"/>
        </row>
      </sheetData>
      <sheetData sheetId="21"/>
      <sheetData sheetId="22"/>
      <sheetData sheetId="23"/>
      <sheetData sheetId="24">
        <row r="8">
          <cell r="A8"/>
        </row>
      </sheetData>
      <sheetData sheetId="25">
        <row r="8">
          <cell r="A8"/>
        </row>
      </sheetData>
      <sheetData sheetId="26">
        <row r="8">
          <cell r="A8"/>
        </row>
      </sheetData>
      <sheetData sheetId="27">
        <row r="8">
          <cell r="A8"/>
        </row>
      </sheetData>
      <sheetData sheetId="28">
        <row r="8">
          <cell r="A8"/>
        </row>
      </sheetData>
      <sheetData sheetId="29">
        <row r="8">
          <cell r="A8"/>
        </row>
      </sheetData>
      <sheetData sheetId="30">
        <row r="8">
          <cell r="A8"/>
        </row>
      </sheetData>
      <sheetData sheetId="31"/>
      <sheetData sheetId="32">
        <row r="8">
          <cell r="A8"/>
        </row>
      </sheetData>
      <sheetData sheetId="33">
        <row r="8">
          <cell r="A8"/>
        </row>
      </sheetData>
      <sheetData sheetId="34">
        <row r="8">
          <cell r="A8"/>
        </row>
      </sheetData>
      <sheetData sheetId="35"/>
      <sheetData sheetId="36">
        <row r="8">
          <cell r="A8"/>
        </row>
      </sheetData>
      <sheetData sheetId="37">
        <row r="8">
          <cell r="A8"/>
        </row>
      </sheetData>
      <sheetData sheetId="38">
        <row r="8">
          <cell r="A8"/>
        </row>
      </sheetData>
      <sheetData sheetId="39">
        <row r="8">
          <cell r="A8"/>
        </row>
      </sheetData>
      <sheetData sheetId="40">
        <row r="8">
          <cell r="A8"/>
        </row>
      </sheetData>
      <sheetData sheetId="41">
        <row r="8">
          <cell r="A8"/>
        </row>
      </sheetData>
      <sheetData sheetId="42">
        <row r="8">
          <cell r="A8"/>
        </row>
      </sheetData>
      <sheetData sheetId="43">
        <row r="8">
          <cell r="A8"/>
        </row>
      </sheetData>
      <sheetData sheetId="44"/>
      <sheetData sheetId="45">
        <row r="8">
          <cell r="A8"/>
        </row>
      </sheetData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 physique 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A10" sqref="A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81</v>
      </c>
      <c r="B9" s="27" t="s">
        <v>42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RANK(N9,N$9:N$18,1)</f>
        <v>1</v>
      </c>
    </row>
    <row r="10" spans="1:15" ht="21" customHeight="1" x14ac:dyDescent="0.2">
      <c r="A10" s="16">
        <v>82</v>
      </c>
      <c r="B10" s="5" t="s">
        <v>48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SUM(C10:I10)-L10-M10</f>
        <v>10</v>
      </c>
      <c r="O10" s="8">
        <f>RANK(N10,N$9:N$18,1)</f>
        <v>2</v>
      </c>
    </row>
    <row r="11" spans="1:15" ht="21" customHeight="1" x14ac:dyDescent="0.2">
      <c r="A11" s="16"/>
      <c r="B11" s="5"/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/>
      <c r="B12" s="5"/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/>
      <c r="B13" s="5"/>
      <c r="C13" s="18"/>
      <c r="D13" s="18"/>
      <c r="E13" s="18"/>
      <c r="F13" s="18"/>
      <c r="G13" s="18"/>
      <c r="H13" s="18"/>
      <c r="I13" s="18"/>
      <c r="J13" s="20"/>
      <c r="K13" s="20"/>
      <c r="L13" s="6">
        <f>MAX(C13:I13)</f>
        <v>0</v>
      </c>
      <c r="M13" s="6"/>
      <c r="N13" s="15"/>
      <c r="O13" s="8"/>
    </row>
    <row r="14" spans="1:15" ht="21" customHeight="1" x14ac:dyDescent="0.2">
      <c r="A14" s="4"/>
      <c r="B14" s="5"/>
      <c r="C14" s="18"/>
      <c r="D14" s="18"/>
      <c r="E14" s="18"/>
      <c r="F14" s="18"/>
      <c r="G14" s="18"/>
      <c r="H14" s="18"/>
      <c r="I14" s="18"/>
      <c r="J14" s="18"/>
      <c r="K14" s="19"/>
      <c r="L14" s="6"/>
      <c r="M14" s="6"/>
      <c r="N14" s="7"/>
      <c r="O14" s="8"/>
    </row>
    <row r="15" spans="1:15" ht="21" customHeight="1" x14ac:dyDescent="0.2">
      <c r="A15" s="4"/>
      <c r="B15" s="5"/>
      <c r="C15" s="18"/>
      <c r="D15" s="18"/>
      <c r="E15" s="18"/>
      <c r="F15" s="18"/>
      <c r="G15" s="18"/>
      <c r="H15" s="18"/>
      <c r="I15" s="18"/>
      <c r="J15" s="18"/>
      <c r="K15" s="19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workbookViewId="0">
      <selection activeCell="M11" sqref="M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106</v>
      </c>
      <c r="B9" s="27" t="s">
        <v>111</v>
      </c>
      <c r="C9" s="17">
        <v>2</v>
      </c>
      <c r="D9" s="17">
        <v>1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9</v>
      </c>
      <c r="O9" s="23">
        <f>RANK(N9,N$9:N$12,1)</f>
        <v>2</v>
      </c>
    </row>
    <row r="10" spans="1:15" ht="21" customHeight="1" x14ac:dyDescent="0.2">
      <c r="A10" s="16">
        <v>107</v>
      </c>
      <c r="B10" s="5" t="s">
        <v>143</v>
      </c>
      <c r="C10" s="18">
        <v>1</v>
      </c>
      <c r="D10" s="18">
        <v>2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6</v>
      </c>
      <c r="O10" s="8">
        <f>RANK(N10,N$9:N$12,1)</f>
        <v>1</v>
      </c>
    </row>
    <row r="11" spans="1:15" x14ac:dyDescent="0.2">
      <c r="M11" t="s">
        <v>10</v>
      </c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7" workbookViewId="0">
      <selection activeCell="N10" sqref="N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108</v>
      </c>
      <c r="B9" s="27" t="s">
        <v>115</v>
      </c>
      <c r="C9" s="17">
        <v>1</v>
      </c>
      <c r="D9" s="17">
        <v>1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8</v>
      </c>
      <c r="O9" s="23">
        <f>RANK(N9,N$9:N$12,1)</f>
        <v>2</v>
      </c>
    </row>
    <row r="10" spans="1:15" ht="18.75" customHeight="1" x14ac:dyDescent="0.2">
      <c r="A10" s="16">
        <v>109</v>
      </c>
      <c r="B10" s="5" t="s">
        <v>136</v>
      </c>
      <c r="C10" s="18">
        <v>2</v>
      </c>
      <c r="D10" s="18">
        <v>2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7</v>
      </c>
      <c r="O10" s="8">
        <f>RANK(N10,N$9:N$10,1)</f>
        <v>1</v>
      </c>
    </row>
    <row r="16" spans="1:15" x14ac:dyDescent="0.2">
      <c r="A16" t="e">
        <f>'[2]men physique a'!$A$15</f>
        <v>#REF!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7" workbookViewId="0">
      <selection activeCell="M17" sqref="M1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109</v>
      </c>
      <c r="B9" s="27" t="s">
        <v>136</v>
      </c>
      <c r="C9" s="17">
        <v>6</v>
      </c>
      <c r="D9" s="17">
        <v>9</v>
      </c>
      <c r="E9" s="17">
        <v>6</v>
      </c>
      <c r="F9" s="17">
        <v>6</v>
      </c>
      <c r="G9" s="17">
        <v>5</v>
      </c>
      <c r="H9" s="17"/>
      <c r="I9" s="17"/>
      <c r="J9" s="21"/>
      <c r="K9" s="21"/>
      <c r="L9" s="22"/>
      <c r="M9" s="22"/>
      <c r="N9" s="24">
        <f>SUM(C9:I9)-L9-M9</f>
        <v>32</v>
      </c>
      <c r="O9" s="23">
        <f>RANK(N9,N$9:N$17,1)</f>
        <v>7</v>
      </c>
    </row>
    <row r="10" spans="1:15" ht="18.75" customHeight="1" x14ac:dyDescent="0.2">
      <c r="A10" s="16">
        <v>110</v>
      </c>
      <c r="B10" s="5" t="s">
        <v>75</v>
      </c>
      <c r="C10" s="18">
        <v>3</v>
      </c>
      <c r="D10" s="18">
        <v>3</v>
      </c>
      <c r="E10" s="18">
        <v>4</v>
      </c>
      <c r="F10" s="18">
        <v>4</v>
      </c>
      <c r="G10" s="18">
        <v>4</v>
      </c>
      <c r="H10" s="18"/>
      <c r="I10" s="18"/>
      <c r="J10" s="20"/>
      <c r="K10" s="20"/>
      <c r="L10" s="6"/>
      <c r="M10" s="6"/>
      <c r="N10" s="15">
        <f>SUM(C10:I10)-L10-M10</f>
        <v>18</v>
      </c>
      <c r="O10" s="8">
        <f>RANK(N10,N$9:N$17,1)</f>
        <v>3</v>
      </c>
    </row>
    <row r="11" spans="1:15" ht="18.75" customHeight="1" x14ac:dyDescent="0.2">
      <c r="A11" s="16">
        <v>111</v>
      </c>
      <c r="B11" s="5" t="s">
        <v>76</v>
      </c>
      <c r="C11" s="18">
        <v>8</v>
      </c>
      <c r="D11" s="18">
        <v>6</v>
      </c>
      <c r="E11" s="18">
        <v>3</v>
      </c>
      <c r="F11" s="18">
        <v>7</v>
      </c>
      <c r="G11" s="18">
        <v>6</v>
      </c>
      <c r="H11" s="18"/>
      <c r="I11" s="18"/>
      <c r="J11" s="20"/>
      <c r="K11" s="20"/>
      <c r="L11" s="6"/>
      <c r="M11" s="6"/>
      <c r="N11" s="15">
        <f>SUM(C11:I11)-L11-M11</f>
        <v>30</v>
      </c>
      <c r="O11" s="8">
        <f>RANK(N11,N$9:N$17,1)</f>
        <v>6</v>
      </c>
    </row>
    <row r="12" spans="1:15" ht="18.75" customHeight="1" x14ac:dyDescent="0.2">
      <c r="A12" s="16">
        <v>112</v>
      </c>
      <c r="B12" s="5" t="s">
        <v>77</v>
      </c>
      <c r="C12" s="18">
        <v>5</v>
      </c>
      <c r="D12" s="18">
        <v>7</v>
      </c>
      <c r="E12" s="18">
        <v>8</v>
      </c>
      <c r="F12" s="18">
        <v>8</v>
      </c>
      <c r="G12" s="18">
        <v>8</v>
      </c>
      <c r="H12" s="18"/>
      <c r="I12" s="18"/>
      <c r="J12" s="20"/>
      <c r="K12" s="20"/>
      <c r="L12" s="6"/>
      <c r="M12" s="6"/>
      <c r="N12" s="15">
        <f>SUM(C12:I12)-L12-M12</f>
        <v>36</v>
      </c>
      <c r="O12" s="8">
        <f>RANK(N12,N$9:N$17,1)</f>
        <v>8</v>
      </c>
    </row>
    <row r="13" spans="1:15" ht="18.75" customHeight="1" x14ac:dyDescent="0.2">
      <c r="A13" s="16">
        <v>113</v>
      </c>
      <c r="B13" s="5" t="s">
        <v>81</v>
      </c>
      <c r="C13" s="18">
        <v>9</v>
      </c>
      <c r="D13" s="18">
        <v>8</v>
      </c>
      <c r="E13" s="18">
        <v>9</v>
      </c>
      <c r="F13" s="18">
        <v>9</v>
      </c>
      <c r="G13" s="18">
        <v>9</v>
      </c>
      <c r="H13" s="18"/>
      <c r="I13" s="18"/>
      <c r="J13" s="20"/>
      <c r="K13" s="20"/>
      <c r="L13" s="6"/>
      <c r="M13" s="6"/>
      <c r="N13" s="15">
        <f>SUM(C13:I13)-L13-M13</f>
        <v>44</v>
      </c>
      <c r="O13" s="8">
        <f>RANK(N13,N$9:N$17,1)</f>
        <v>9</v>
      </c>
    </row>
    <row r="14" spans="1:15" ht="18.75" customHeight="1" x14ac:dyDescent="0.2">
      <c r="A14" s="16">
        <v>114</v>
      </c>
      <c r="B14" s="5" t="s">
        <v>92</v>
      </c>
      <c r="C14" s="18">
        <v>7</v>
      </c>
      <c r="D14" s="18">
        <v>5</v>
      </c>
      <c r="E14" s="18">
        <v>5</v>
      </c>
      <c r="F14" s="18">
        <v>5</v>
      </c>
      <c r="G14" s="18">
        <v>7</v>
      </c>
      <c r="H14" s="18"/>
      <c r="I14" s="18"/>
      <c r="J14" s="20"/>
      <c r="K14" s="20"/>
      <c r="L14" s="6"/>
      <c r="M14" s="6"/>
      <c r="N14" s="15">
        <f t="shared" ref="N14:N17" si="0">SUM(C14:I14)-L14-M14</f>
        <v>29</v>
      </c>
      <c r="O14" s="8">
        <f>RANK(N14,N$9:N$17,1)</f>
        <v>5</v>
      </c>
    </row>
    <row r="15" spans="1:15" ht="18.75" customHeight="1" x14ac:dyDescent="0.2">
      <c r="A15" s="16">
        <v>115</v>
      </c>
      <c r="B15" s="5" t="s">
        <v>110</v>
      </c>
      <c r="C15" s="18">
        <v>4</v>
      </c>
      <c r="D15" s="18">
        <v>4</v>
      </c>
      <c r="E15" s="18">
        <v>7</v>
      </c>
      <c r="F15" s="18">
        <v>3</v>
      </c>
      <c r="G15" s="18">
        <v>3</v>
      </c>
      <c r="H15" s="18"/>
      <c r="I15" s="18"/>
      <c r="J15" s="20"/>
      <c r="K15" s="20"/>
      <c r="L15" s="6"/>
      <c r="M15" s="6"/>
      <c r="N15" s="15">
        <f t="shared" si="0"/>
        <v>21</v>
      </c>
      <c r="O15" s="8">
        <f>RANK(N15,N$9:N$17,1)</f>
        <v>4</v>
      </c>
    </row>
    <row r="16" spans="1:15" ht="18.75" customHeight="1" x14ac:dyDescent="0.2">
      <c r="A16" s="16">
        <v>116</v>
      </c>
      <c r="B16" s="5" t="s">
        <v>116</v>
      </c>
      <c r="C16" s="18">
        <v>2</v>
      </c>
      <c r="D16" s="18">
        <v>1</v>
      </c>
      <c r="E16" s="18">
        <v>1</v>
      </c>
      <c r="F16" s="18">
        <v>2</v>
      </c>
      <c r="G16" s="18">
        <v>2</v>
      </c>
      <c r="H16" s="18"/>
      <c r="I16" s="18"/>
      <c r="J16" s="20"/>
      <c r="K16" s="20"/>
      <c r="L16" s="6"/>
      <c r="M16" s="6"/>
      <c r="N16" s="15">
        <f t="shared" si="0"/>
        <v>8</v>
      </c>
      <c r="O16" s="8">
        <f>RANK(N16,N$9:N$17,1)</f>
        <v>2</v>
      </c>
    </row>
    <row r="17" spans="1:15" ht="18.75" customHeight="1" x14ac:dyDescent="0.2">
      <c r="A17" s="16">
        <v>117</v>
      </c>
      <c r="B17" s="5" t="s">
        <v>129</v>
      </c>
      <c r="C17" s="18">
        <v>1</v>
      </c>
      <c r="D17" s="18">
        <v>2</v>
      </c>
      <c r="E17" s="18">
        <v>2</v>
      </c>
      <c r="F17" s="18">
        <v>1</v>
      </c>
      <c r="G17" s="18">
        <v>1</v>
      </c>
      <c r="H17" s="18"/>
      <c r="I17" s="18"/>
      <c r="J17" s="20"/>
      <c r="K17" s="20"/>
      <c r="L17" s="6"/>
      <c r="M17" s="6"/>
      <c r="N17" s="15">
        <f t="shared" si="0"/>
        <v>7</v>
      </c>
      <c r="O17" s="8">
        <f>RANK(N17,N$9:N$17,1)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M16" sqref="M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114</v>
      </c>
      <c r="B9" s="27" t="s">
        <v>92</v>
      </c>
      <c r="C9" s="17">
        <v>7</v>
      </c>
      <c r="D9" s="17">
        <v>7</v>
      </c>
      <c r="E9" s="17">
        <v>7</v>
      </c>
      <c r="F9" s="17">
        <v>4</v>
      </c>
      <c r="G9" s="17">
        <v>6</v>
      </c>
      <c r="H9" s="17"/>
      <c r="I9" s="17"/>
      <c r="J9" s="21"/>
      <c r="K9" s="21"/>
      <c r="L9" s="22"/>
      <c r="M9" s="22"/>
      <c r="N9" s="24">
        <f>SUM(C9:I9)-L9-M9</f>
        <v>31</v>
      </c>
      <c r="O9" s="23">
        <f>RANK(N9,N$9:N$19,1)</f>
        <v>7</v>
      </c>
    </row>
    <row r="10" spans="1:15" ht="18.75" customHeight="1" x14ac:dyDescent="0.2">
      <c r="A10" s="16">
        <v>118</v>
      </c>
      <c r="B10" s="5" t="s">
        <v>63</v>
      </c>
      <c r="C10" s="18">
        <v>5</v>
      </c>
      <c r="D10" s="18">
        <v>4</v>
      </c>
      <c r="E10" s="18">
        <v>6</v>
      </c>
      <c r="F10" s="18">
        <v>6</v>
      </c>
      <c r="G10" s="18">
        <v>7</v>
      </c>
      <c r="H10" s="18"/>
      <c r="I10" s="18"/>
      <c r="J10" s="20"/>
      <c r="K10" s="20"/>
      <c r="L10" s="6"/>
      <c r="M10" s="6"/>
      <c r="N10" s="15">
        <f>SUM(C10:I10)-L10-M10</f>
        <v>28</v>
      </c>
      <c r="O10" s="8">
        <f>RANK(N10,N$9:N$16,1)</f>
        <v>6</v>
      </c>
    </row>
    <row r="11" spans="1:15" ht="18.75" customHeight="1" x14ac:dyDescent="0.2">
      <c r="A11" s="16">
        <v>119</v>
      </c>
      <c r="B11" s="5" t="s">
        <v>64</v>
      </c>
      <c r="C11" s="18">
        <v>2</v>
      </c>
      <c r="D11" s="18">
        <v>1</v>
      </c>
      <c r="E11" s="18">
        <v>2</v>
      </c>
      <c r="F11" s="18">
        <v>2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8</v>
      </c>
      <c r="O11" s="8">
        <f>RANK(N11,N$9:N$16,1)</f>
        <v>2</v>
      </c>
    </row>
    <row r="12" spans="1:15" ht="18.75" customHeight="1" x14ac:dyDescent="0.2">
      <c r="A12" s="16">
        <v>120</v>
      </c>
      <c r="B12" s="5" t="s">
        <v>151</v>
      </c>
      <c r="C12" s="18">
        <v>1</v>
      </c>
      <c r="D12" s="18">
        <v>2</v>
      </c>
      <c r="E12" s="18">
        <v>1</v>
      </c>
      <c r="F12" s="18">
        <v>1</v>
      </c>
      <c r="G12" s="18">
        <v>2</v>
      </c>
      <c r="H12" s="18"/>
      <c r="I12" s="18"/>
      <c r="J12" s="20"/>
      <c r="K12" s="20"/>
      <c r="L12" s="6"/>
      <c r="M12" s="6"/>
      <c r="N12" s="15">
        <f>SUM(C12:I12)-L12-M12</f>
        <v>7</v>
      </c>
      <c r="O12" s="8">
        <f>RANK(N12,N$9:N$16,1)</f>
        <v>1</v>
      </c>
    </row>
    <row r="13" spans="1:15" ht="18.75" customHeight="1" x14ac:dyDescent="0.2">
      <c r="A13" s="16">
        <v>121</v>
      </c>
      <c r="B13" s="5" t="s">
        <v>113</v>
      </c>
      <c r="C13" s="18">
        <v>4</v>
      </c>
      <c r="D13" s="18">
        <v>6</v>
      </c>
      <c r="E13" s="18">
        <v>4</v>
      </c>
      <c r="F13" s="18">
        <v>7</v>
      </c>
      <c r="G13" s="18">
        <v>5</v>
      </c>
      <c r="H13" s="18"/>
      <c r="I13" s="18"/>
      <c r="J13" s="20"/>
      <c r="K13" s="20"/>
      <c r="L13" s="6"/>
      <c r="M13" s="6"/>
      <c r="N13" s="15">
        <f>SUM(C13:I13)-L13-M13</f>
        <v>26</v>
      </c>
      <c r="O13" s="8">
        <f>RANK(N13,N$9:N$16,1)</f>
        <v>5</v>
      </c>
    </row>
    <row r="14" spans="1:15" ht="18.75" customHeight="1" x14ac:dyDescent="0.2">
      <c r="A14" s="16">
        <v>122</v>
      </c>
      <c r="B14" s="5" t="s">
        <v>126</v>
      </c>
      <c r="C14" s="18">
        <v>6</v>
      </c>
      <c r="D14" s="18">
        <v>5</v>
      </c>
      <c r="E14" s="18">
        <v>5</v>
      </c>
      <c r="F14" s="18">
        <v>5</v>
      </c>
      <c r="G14" s="18">
        <v>4</v>
      </c>
      <c r="H14" s="18"/>
      <c r="I14" s="18"/>
      <c r="J14" s="20"/>
      <c r="K14" s="20"/>
      <c r="L14" s="6"/>
      <c r="M14" s="6"/>
      <c r="N14" s="15">
        <f t="shared" ref="N14:N15" si="0">SUM(C14:I14)-L14-M14</f>
        <v>25</v>
      </c>
      <c r="O14" s="8">
        <f>RANK(N14,N$9:N$16,1)</f>
        <v>4</v>
      </c>
    </row>
    <row r="15" spans="1:15" ht="18.75" customHeight="1" x14ac:dyDescent="0.2">
      <c r="A15" s="16">
        <v>123</v>
      </c>
      <c r="B15" s="5" t="s">
        <v>135</v>
      </c>
      <c r="C15" s="18">
        <v>3</v>
      </c>
      <c r="D15" s="18">
        <v>3</v>
      </c>
      <c r="E15" s="18">
        <v>3</v>
      </c>
      <c r="F15" s="18">
        <v>3</v>
      </c>
      <c r="G15" s="18">
        <v>3</v>
      </c>
      <c r="H15" s="18"/>
      <c r="I15" s="18"/>
      <c r="J15" s="20"/>
      <c r="K15" s="20"/>
      <c r="L15" s="6"/>
      <c r="M15" s="6"/>
      <c r="N15" s="15">
        <f t="shared" si="0"/>
        <v>15</v>
      </c>
      <c r="O15" s="8">
        <f>RANK(N15,N$9:N$16,1)</f>
        <v>3</v>
      </c>
    </row>
    <row r="16" spans="1:15" ht="18.75" customHeight="1" x14ac:dyDescent="0.2">
      <c r="A16" s="4"/>
      <c r="B16" s="5"/>
      <c r="C16" s="18"/>
      <c r="D16" s="18"/>
      <c r="E16" s="18"/>
      <c r="F16" s="18"/>
      <c r="G16" s="18"/>
      <c r="H16" s="18"/>
      <c r="I16" s="18"/>
      <c r="J16" s="18"/>
      <c r="K16" s="19"/>
      <c r="L16" s="6"/>
      <c r="M16" s="6"/>
      <c r="N16" s="7"/>
      <c r="O16" s="8"/>
    </row>
    <row r="17" spans="1:15" ht="18.75" customHeight="1" thickBot="1" x14ac:dyDescent="0.25">
      <c r="A17" s="9"/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2"/>
      <c r="N17" s="13"/>
      <c r="O17" s="14"/>
    </row>
    <row r="18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7" workbookViewId="0">
      <selection activeCell="Q12" sqref="Q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115</v>
      </c>
      <c r="B9" s="27" t="s">
        <v>110</v>
      </c>
      <c r="C9" s="17">
        <v>13</v>
      </c>
      <c r="D9" s="17">
        <v>14</v>
      </c>
      <c r="E9" s="17">
        <v>10</v>
      </c>
      <c r="F9" s="17">
        <v>9</v>
      </c>
      <c r="G9" s="17">
        <v>14</v>
      </c>
      <c r="H9" s="17"/>
      <c r="I9" s="17"/>
      <c r="J9" s="21"/>
      <c r="K9" s="21"/>
      <c r="L9" s="22"/>
      <c r="M9" s="22"/>
      <c r="N9" s="24">
        <f>SUM(C9:I9)-L9-M9</f>
        <v>60</v>
      </c>
      <c r="O9" s="23">
        <f>RANK(N9,N$9:N$24,1)</f>
        <v>13</v>
      </c>
    </row>
    <row r="10" spans="1:15" ht="18.75" customHeight="1" x14ac:dyDescent="0.2">
      <c r="A10" s="16">
        <v>116</v>
      </c>
      <c r="B10" s="5" t="s">
        <v>116</v>
      </c>
      <c r="C10" s="18">
        <v>4</v>
      </c>
      <c r="D10" s="18">
        <v>3</v>
      </c>
      <c r="E10" s="18">
        <v>3</v>
      </c>
      <c r="F10" s="18">
        <v>4</v>
      </c>
      <c r="G10" s="18">
        <v>4</v>
      </c>
      <c r="H10" s="18"/>
      <c r="I10" s="18"/>
      <c r="J10" s="20"/>
      <c r="K10" s="20"/>
      <c r="L10" s="6"/>
      <c r="M10" s="6"/>
      <c r="N10" s="15">
        <f>SUM(C10:I10)-L10-M10</f>
        <v>18</v>
      </c>
      <c r="O10" s="8">
        <f>RANK(N10,N$9:N$22,1)</f>
        <v>4</v>
      </c>
    </row>
    <row r="11" spans="1:15" ht="18.75" customHeight="1" x14ac:dyDescent="0.2">
      <c r="A11" s="16">
        <v>117</v>
      </c>
      <c r="B11" s="5" t="s">
        <v>129</v>
      </c>
      <c r="C11" s="18">
        <v>1</v>
      </c>
      <c r="D11" s="18">
        <v>4</v>
      </c>
      <c r="E11" s="18">
        <v>4</v>
      </c>
      <c r="F11" s="18">
        <v>3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15</v>
      </c>
      <c r="O11" s="8">
        <f>RANK(N11,N$9:N$22,1)</f>
        <v>3</v>
      </c>
    </row>
    <row r="12" spans="1:15" ht="18.75" customHeight="1" x14ac:dyDescent="0.2">
      <c r="A12" s="16">
        <v>124</v>
      </c>
      <c r="B12" s="5" t="s">
        <v>49</v>
      </c>
      <c r="C12" s="18">
        <v>14</v>
      </c>
      <c r="D12" s="18">
        <v>10</v>
      </c>
      <c r="E12" s="18">
        <v>12</v>
      </c>
      <c r="F12" s="18">
        <v>11</v>
      </c>
      <c r="G12" s="18">
        <v>8</v>
      </c>
      <c r="H12" s="18"/>
      <c r="I12" s="18"/>
      <c r="J12" s="20"/>
      <c r="K12" s="20"/>
      <c r="L12" s="6"/>
      <c r="M12" s="6"/>
      <c r="N12" s="15">
        <f>SUM(C12:I12)-L12-M12</f>
        <v>55</v>
      </c>
      <c r="O12" s="8">
        <f>RANK(N12,N$9:N$22,1)</f>
        <v>11</v>
      </c>
    </row>
    <row r="13" spans="1:15" ht="18.75" customHeight="1" x14ac:dyDescent="0.2">
      <c r="A13" s="16">
        <v>125</v>
      </c>
      <c r="B13" s="5" t="s">
        <v>57</v>
      </c>
      <c r="C13" s="18">
        <v>2</v>
      </c>
      <c r="D13" s="18">
        <v>1</v>
      </c>
      <c r="E13" s="18">
        <v>1</v>
      </c>
      <c r="F13" s="18">
        <v>2</v>
      </c>
      <c r="G13" s="18">
        <v>2</v>
      </c>
      <c r="H13" s="18"/>
      <c r="I13" s="18"/>
      <c r="J13" s="20"/>
      <c r="K13" s="20"/>
      <c r="L13" s="6"/>
      <c r="M13" s="6"/>
      <c r="N13" s="15">
        <f>SUM(C13:I13)-L13-M13</f>
        <v>8</v>
      </c>
      <c r="O13" s="8">
        <f>RANK(N13,N$9:N$22,1)</f>
        <v>1</v>
      </c>
    </row>
    <row r="14" spans="1:15" ht="18.75" customHeight="1" x14ac:dyDescent="0.2">
      <c r="A14" s="16">
        <v>126</v>
      </c>
      <c r="B14" s="5" t="s">
        <v>152</v>
      </c>
      <c r="C14" s="18">
        <v>11</v>
      </c>
      <c r="D14" s="18">
        <v>13</v>
      </c>
      <c r="E14" s="18">
        <v>14</v>
      </c>
      <c r="F14" s="18">
        <v>10</v>
      </c>
      <c r="G14" s="18">
        <v>9</v>
      </c>
      <c r="H14" s="18"/>
      <c r="I14" s="18"/>
      <c r="J14" s="20"/>
      <c r="K14" s="20"/>
      <c r="L14" s="6"/>
      <c r="M14" s="6"/>
      <c r="N14" s="15">
        <f t="shared" ref="N14:N22" si="0">SUM(C14:I14)-L14-M14</f>
        <v>57</v>
      </c>
      <c r="O14" s="8">
        <f>RANK(N14,N$9:N$22,1)</f>
        <v>12</v>
      </c>
    </row>
    <row r="15" spans="1:15" ht="18.75" customHeight="1" x14ac:dyDescent="0.2">
      <c r="A15" s="16">
        <v>127</v>
      </c>
      <c r="B15" s="5" t="s">
        <v>67</v>
      </c>
      <c r="C15" s="18">
        <v>8</v>
      </c>
      <c r="D15" s="18">
        <v>8</v>
      </c>
      <c r="E15" s="18">
        <v>6</v>
      </c>
      <c r="F15" s="18">
        <v>5</v>
      </c>
      <c r="G15" s="18">
        <v>5</v>
      </c>
      <c r="H15" s="18"/>
      <c r="I15" s="18"/>
      <c r="J15" s="20"/>
      <c r="K15" s="20"/>
      <c r="L15" s="6"/>
      <c r="M15" s="6"/>
      <c r="N15" s="15">
        <f t="shared" si="0"/>
        <v>32</v>
      </c>
      <c r="O15" s="8">
        <f>RANK(N15,N$9:N$22,1)</f>
        <v>6</v>
      </c>
    </row>
    <row r="16" spans="1:15" ht="18.75" customHeight="1" x14ac:dyDescent="0.2">
      <c r="A16" s="16">
        <v>128</v>
      </c>
      <c r="B16" s="5" t="s">
        <v>82</v>
      </c>
      <c r="C16" s="18">
        <v>5</v>
      </c>
      <c r="D16" s="18">
        <v>6</v>
      </c>
      <c r="E16" s="18">
        <v>8</v>
      </c>
      <c r="F16" s="18">
        <v>8</v>
      </c>
      <c r="G16" s="18">
        <v>7</v>
      </c>
      <c r="H16" s="18"/>
      <c r="I16" s="18"/>
      <c r="J16" s="20"/>
      <c r="K16" s="20"/>
      <c r="L16" s="6"/>
      <c r="M16" s="6"/>
      <c r="N16" s="15">
        <f t="shared" si="0"/>
        <v>34</v>
      </c>
      <c r="O16" s="8">
        <f>RANK(N16,N$9:N$22,1)</f>
        <v>7</v>
      </c>
    </row>
    <row r="17" spans="1:15" ht="18.75" customHeight="1" x14ac:dyDescent="0.2">
      <c r="A17" s="16">
        <v>129</v>
      </c>
      <c r="B17" s="5" t="s">
        <v>90</v>
      </c>
      <c r="C17" s="18">
        <v>10</v>
      </c>
      <c r="D17" s="18">
        <v>9</v>
      </c>
      <c r="E17" s="18">
        <v>13</v>
      </c>
      <c r="F17" s="18">
        <v>12</v>
      </c>
      <c r="G17" s="18">
        <v>10</v>
      </c>
      <c r="H17" s="18"/>
      <c r="I17" s="18"/>
      <c r="J17" s="20"/>
      <c r="K17" s="20"/>
      <c r="L17" s="6"/>
      <c r="M17" s="6"/>
      <c r="N17" s="15">
        <f t="shared" si="0"/>
        <v>54</v>
      </c>
      <c r="O17" s="8">
        <f>RANK(N17,N$9:N$22,1)</f>
        <v>10</v>
      </c>
    </row>
    <row r="18" spans="1:15" ht="18.75" customHeight="1" x14ac:dyDescent="0.2">
      <c r="A18" s="16">
        <v>130</v>
      </c>
      <c r="B18" s="5" t="s">
        <v>94</v>
      </c>
      <c r="C18" s="18">
        <v>3</v>
      </c>
      <c r="D18" s="18">
        <v>2</v>
      </c>
      <c r="E18" s="18">
        <v>2</v>
      </c>
      <c r="F18" s="18">
        <v>1</v>
      </c>
      <c r="G18" s="18">
        <v>1</v>
      </c>
      <c r="H18" s="18"/>
      <c r="I18" s="18"/>
      <c r="J18" s="20"/>
      <c r="K18" s="20"/>
      <c r="L18" s="6"/>
      <c r="M18" s="6"/>
      <c r="N18" s="15">
        <f t="shared" si="0"/>
        <v>9</v>
      </c>
      <c r="O18" s="8">
        <f>RANK(N18,N$9:N$22,1)</f>
        <v>2</v>
      </c>
    </row>
    <row r="19" spans="1:15" ht="18.75" customHeight="1" x14ac:dyDescent="0.2">
      <c r="A19" s="16">
        <v>131</v>
      </c>
      <c r="B19" s="5" t="s">
        <v>96</v>
      </c>
      <c r="C19" s="18">
        <v>7</v>
      </c>
      <c r="D19" s="18">
        <v>7</v>
      </c>
      <c r="E19" s="18">
        <v>7</v>
      </c>
      <c r="F19" s="18">
        <v>6</v>
      </c>
      <c r="G19" s="18">
        <v>12</v>
      </c>
      <c r="H19" s="18"/>
      <c r="I19" s="18"/>
      <c r="J19" s="20"/>
      <c r="K19" s="20"/>
      <c r="L19" s="6"/>
      <c r="M19" s="6"/>
      <c r="N19" s="15">
        <f t="shared" si="0"/>
        <v>39</v>
      </c>
      <c r="O19" s="8">
        <f>RANK(N19,N$9:N$22,1)</f>
        <v>8</v>
      </c>
    </row>
    <row r="20" spans="1:15" ht="18.75" customHeight="1" x14ac:dyDescent="0.2">
      <c r="A20" s="16">
        <v>132</v>
      </c>
      <c r="B20" s="5" t="s">
        <v>97</v>
      </c>
      <c r="C20" s="18">
        <v>9</v>
      </c>
      <c r="D20" s="18">
        <v>11</v>
      </c>
      <c r="E20" s="18">
        <v>9</v>
      </c>
      <c r="F20" s="18">
        <v>13</v>
      </c>
      <c r="G20" s="18">
        <v>11</v>
      </c>
      <c r="H20" s="18"/>
      <c r="I20" s="18"/>
      <c r="J20" s="20"/>
      <c r="K20" s="20"/>
      <c r="L20" s="6"/>
      <c r="M20" s="6"/>
      <c r="N20" s="15">
        <f t="shared" si="0"/>
        <v>53</v>
      </c>
      <c r="O20" s="8">
        <f>RANK(N20,N$9:N$22,1)</f>
        <v>9</v>
      </c>
    </row>
    <row r="21" spans="1:15" ht="18.75" customHeight="1" x14ac:dyDescent="0.2">
      <c r="A21" s="16">
        <v>133</v>
      </c>
      <c r="B21" s="5" t="s">
        <v>99</v>
      </c>
      <c r="C21" s="18">
        <v>12</v>
      </c>
      <c r="D21" s="18">
        <v>12</v>
      </c>
      <c r="E21" s="18">
        <v>11</v>
      </c>
      <c r="F21" s="18">
        <v>14</v>
      </c>
      <c r="G21" s="18">
        <v>13</v>
      </c>
      <c r="H21" s="18"/>
      <c r="I21" s="18"/>
      <c r="J21" s="20"/>
      <c r="K21" s="20"/>
      <c r="L21" s="6"/>
      <c r="M21" s="6"/>
      <c r="N21" s="15">
        <f t="shared" si="0"/>
        <v>62</v>
      </c>
      <c r="O21" s="8">
        <f>RANK(N21,N$9:N$22,1)</f>
        <v>14</v>
      </c>
    </row>
    <row r="22" spans="1:15" ht="18.75" customHeight="1" x14ac:dyDescent="0.2">
      <c r="A22" s="16">
        <v>134</v>
      </c>
      <c r="B22" s="5" t="s">
        <v>138</v>
      </c>
      <c r="C22" s="18">
        <v>6</v>
      </c>
      <c r="D22" s="18">
        <v>5</v>
      </c>
      <c r="E22" s="18">
        <v>5</v>
      </c>
      <c r="F22" s="18">
        <v>7</v>
      </c>
      <c r="G22" s="18">
        <v>6</v>
      </c>
      <c r="H22" s="18"/>
      <c r="I22" s="18"/>
      <c r="J22" s="20"/>
      <c r="K22" s="20"/>
      <c r="L22" s="6"/>
      <c r="M22" s="6"/>
      <c r="N22" s="15">
        <f t="shared" si="0"/>
        <v>29</v>
      </c>
      <c r="O22" s="8">
        <f>RANK(N22,N$9:N$22,1)</f>
        <v>5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workbookViewId="0">
      <selection activeCell="A10" sqref="A10:O18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135</v>
      </c>
      <c r="B9" s="27" t="s">
        <v>141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RANK(N9,N$9:N$11,1)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A5" workbookViewId="0">
      <selection activeCell="G20" sqref="G2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41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136</v>
      </c>
      <c r="B9" s="27" t="s">
        <v>43</v>
      </c>
      <c r="C9" s="17">
        <v>8</v>
      </c>
      <c r="D9" s="17">
        <v>7</v>
      </c>
      <c r="E9" s="17">
        <v>10</v>
      </c>
      <c r="F9" s="17">
        <v>9</v>
      </c>
      <c r="G9" s="17"/>
      <c r="H9" s="17"/>
      <c r="I9" s="17"/>
      <c r="J9" s="21"/>
      <c r="K9" s="21"/>
      <c r="L9" s="22"/>
      <c r="M9" s="22"/>
      <c r="N9" s="24">
        <f>SUM(C9:I9)-L9-M9</f>
        <v>34</v>
      </c>
      <c r="O9" s="23">
        <f>RANK(N9,N$9:N$21,1)</f>
        <v>6</v>
      </c>
    </row>
    <row r="10" spans="1:15" ht="18.75" customHeight="1" x14ac:dyDescent="0.2">
      <c r="A10" s="16">
        <v>137</v>
      </c>
      <c r="B10" s="5" t="s">
        <v>54</v>
      </c>
      <c r="C10" s="18">
        <v>7</v>
      </c>
      <c r="D10" s="18">
        <v>10</v>
      </c>
      <c r="E10" s="18">
        <v>5</v>
      </c>
      <c r="F10" s="18">
        <v>10</v>
      </c>
      <c r="G10" s="18">
        <v>6</v>
      </c>
      <c r="H10" s="18"/>
      <c r="I10" s="18"/>
      <c r="J10" s="20"/>
      <c r="K10" s="20"/>
      <c r="L10" s="6"/>
      <c r="M10" s="6"/>
      <c r="N10" s="15">
        <f>SUM(C10:I10)-L10-M10</f>
        <v>38</v>
      </c>
      <c r="O10" s="8">
        <f>RANK(N10,N$9:N$19,1)</f>
        <v>8</v>
      </c>
    </row>
    <row r="11" spans="1:15" ht="18.75" customHeight="1" x14ac:dyDescent="0.2">
      <c r="A11" s="16">
        <v>138</v>
      </c>
      <c r="B11" s="5" t="s">
        <v>61</v>
      </c>
      <c r="C11" s="18">
        <v>10</v>
      </c>
      <c r="D11" s="18">
        <v>6</v>
      </c>
      <c r="E11" s="18">
        <v>6</v>
      </c>
      <c r="F11" s="18">
        <v>8</v>
      </c>
      <c r="G11" s="18">
        <v>11</v>
      </c>
      <c r="H11" s="18"/>
      <c r="I11" s="18"/>
      <c r="J11" s="20"/>
      <c r="K11" s="20"/>
      <c r="L11" s="6"/>
      <c r="M11" s="6"/>
      <c r="N11" s="15">
        <f>SUM(C11:I11)-L11-M11</f>
        <v>41</v>
      </c>
      <c r="O11" s="8">
        <f>RANK(N11,N$9:N$19,1)</f>
        <v>10</v>
      </c>
    </row>
    <row r="12" spans="1:15" ht="18.75" customHeight="1" x14ac:dyDescent="0.2">
      <c r="A12" s="16">
        <v>139</v>
      </c>
      <c r="B12" s="5" t="s">
        <v>78</v>
      </c>
      <c r="C12" s="18">
        <v>9</v>
      </c>
      <c r="D12" s="18">
        <v>9</v>
      </c>
      <c r="E12" s="18">
        <v>7</v>
      </c>
      <c r="F12" s="18">
        <v>7</v>
      </c>
      <c r="G12" s="18">
        <v>7</v>
      </c>
      <c r="H12" s="18"/>
      <c r="I12" s="18"/>
      <c r="J12" s="20"/>
      <c r="K12" s="20"/>
      <c r="L12" s="6"/>
      <c r="M12" s="6"/>
      <c r="N12" s="15">
        <f>SUM(C12:I12)-L12-M12</f>
        <v>39</v>
      </c>
      <c r="O12" s="8">
        <f>RANK(N12,N$9:N$19,1)</f>
        <v>9</v>
      </c>
    </row>
    <row r="13" spans="1:15" ht="18.75" customHeight="1" x14ac:dyDescent="0.2">
      <c r="A13" s="16">
        <v>140</v>
      </c>
      <c r="B13" s="5" t="s">
        <v>79</v>
      </c>
      <c r="C13" s="18">
        <v>1</v>
      </c>
      <c r="D13" s="18">
        <v>1</v>
      </c>
      <c r="E13" s="18">
        <v>2</v>
      </c>
      <c r="F13" s="18">
        <v>1</v>
      </c>
      <c r="G13" s="18">
        <v>1</v>
      </c>
      <c r="H13" s="18"/>
      <c r="I13" s="18"/>
      <c r="J13" s="20"/>
      <c r="K13" s="20"/>
      <c r="L13" s="6"/>
      <c r="M13" s="6"/>
      <c r="N13" s="15">
        <f>SUM(C13:I13)-L13-M13</f>
        <v>6</v>
      </c>
      <c r="O13" s="8">
        <f>RANK(N13,N$9:N$19,1)</f>
        <v>1</v>
      </c>
    </row>
    <row r="14" spans="1:15" ht="18.75" customHeight="1" x14ac:dyDescent="0.2">
      <c r="A14" s="16">
        <v>141</v>
      </c>
      <c r="B14" s="5" t="s">
        <v>89</v>
      </c>
      <c r="C14" s="18">
        <v>5</v>
      </c>
      <c r="D14" s="18">
        <v>5</v>
      </c>
      <c r="E14" s="18">
        <v>8</v>
      </c>
      <c r="F14" s="18">
        <v>6</v>
      </c>
      <c r="G14" s="18">
        <v>8</v>
      </c>
      <c r="H14" s="18"/>
      <c r="I14" s="18"/>
      <c r="J14" s="20"/>
      <c r="K14" s="20"/>
      <c r="L14" s="6"/>
      <c r="M14" s="6"/>
      <c r="N14" s="15">
        <f t="shared" ref="N14:N19" si="0">SUM(C14:I14)-L14-M14</f>
        <v>32</v>
      </c>
      <c r="O14" s="8">
        <f>RANK(N14,N$9:N$19,1)</f>
        <v>5</v>
      </c>
    </row>
    <row r="15" spans="1:15" ht="18.75" customHeight="1" x14ac:dyDescent="0.2">
      <c r="A15" s="16">
        <v>142</v>
      </c>
      <c r="B15" s="5" t="s">
        <v>107</v>
      </c>
      <c r="C15" s="18">
        <v>4</v>
      </c>
      <c r="D15" s="18">
        <v>4</v>
      </c>
      <c r="E15" s="18">
        <v>4</v>
      </c>
      <c r="F15" s="18">
        <v>3</v>
      </c>
      <c r="G15" s="18">
        <v>4</v>
      </c>
      <c r="H15" s="18"/>
      <c r="I15" s="18"/>
      <c r="J15" s="20"/>
      <c r="K15" s="20"/>
      <c r="L15" s="6"/>
      <c r="M15" s="6"/>
      <c r="N15" s="15">
        <f t="shared" si="0"/>
        <v>19</v>
      </c>
      <c r="O15" s="8">
        <f>RANK(N15,N$9:N$19,1)</f>
        <v>4</v>
      </c>
    </row>
    <row r="16" spans="1:15" ht="18.75" customHeight="1" x14ac:dyDescent="0.2">
      <c r="A16" s="16">
        <v>143</v>
      </c>
      <c r="B16" s="5" t="s">
        <v>109</v>
      </c>
      <c r="C16" s="18">
        <v>6</v>
      </c>
      <c r="D16" s="18">
        <v>8</v>
      </c>
      <c r="E16" s="18">
        <v>9</v>
      </c>
      <c r="F16" s="18">
        <v>5</v>
      </c>
      <c r="G16" s="18">
        <v>9</v>
      </c>
      <c r="H16" s="18"/>
      <c r="I16" s="18"/>
      <c r="J16" s="20"/>
      <c r="K16" s="20"/>
      <c r="L16" s="6"/>
      <c r="M16" s="6"/>
      <c r="N16" s="15">
        <f t="shared" si="0"/>
        <v>37</v>
      </c>
      <c r="O16" s="8">
        <f>RANK(N16,N$9:N$19,1)</f>
        <v>7</v>
      </c>
    </row>
    <row r="17" spans="1:15" ht="18.75" customHeight="1" x14ac:dyDescent="0.2">
      <c r="A17" s="16">
        <v>144</v>
      </c>
      <c r="B17" s="5" t="s">
        <v>118</v>
      </c>
      <c r="C17" s="18">
        <v>2</v>
      </c>
      <c r="D17" s="18">
        <v>3</v>
      </c>
      <c r="E17" s="18">
        <v>1</v>
      </c>
      <c r="F17" s="18">
        <v>4</v>
      </c>
      <c r="G17" s="18">
        <v>2</v>
      </c>
      <c r="H17" s="18"/>
      <c r="I17" s="18"/>
      <c r="J17" s="20"/>
      <c r="K17" s="20"/>
      <c r="L17" s="6"/>
      <c r="M17" s="6"/>
      <c r="N17" s="15">
        <f t="shared" si="0"/>
        <v>12</v>
      </c>
      <c r="O17" s="8">
        <f>RANK(N17,N$9:N$19,1)</f>
        <v>2</v>
      </c>
    </row>
    <row r="18" spans="1:15" ht="18.75" customHeight="1" x14ac:dyDescent="0.2">
      <c r="A18" s="16">
        <v>145</v>
      </c>
      <c r="B18" s="5" t="s">
        <v>59</v>
      </c>
      <c r="C18" s="18">
        <v>3</v>
      </c>
      <c r="D18" s="18">
        <v>2</v>
      </c>
      <c r="E18" s="18">
        <v>3</v>
      </c>
      <c r="F18" s="18">
        <v>2</v>
      </c>
      <c r="G18" s="18">
        <v>3</v>
      </c>
      <c r="H18" s="18"/>
      <c r="I18" s="18"/>
      <c r="J18" s="20"/>
      <c r="K18" s="20"/>
      <c r="L18" s="6"/>
      <c r="M18" s="6"/>
      <c r="N18" s="15">
        <f t="shared" si="0"/>
        <v>13</v>
      </c>
      <c r="O18" s="8">
        <f>RANK(N18,N$9:N$19,1)</f>
        <v>3</v>
      </c>
    </row>
    <row r="19" spans="1:15" ht="18.75" customHeight="1" x14ac:dyDescent="0.2">
      <c r="A19" s="16">
        <v>150</v>
      </c>
      <c r="B19" s="5" t="s">
        <v>74</v>
      </c>
      <c r="C19" s="18">
        <v>11</v>
      </c>
      <c r="D19" s="18">
        <v>11</v>
      </c>
      <c r="E19" s="18">
        <v>11</v>
      </c>
      <c r="F19" s="18">
        <v>11</v>
      </c>
      <c r="G19" s="18">
        <v>10</v>
      </c>
      <c r="H19" s="18"/>
      <c r="I19" s="18"/>
      <c r="J19" s="20"/>
      <c r="K19" s="20"/>
      <c r="L19" s="6"/>
      <c r="M19" s="6"/>
      <c r="N19" s="15">
        <f t="shared" si="0"/>
        <v>54</v>
      </c>
      <c r="O19" s="8">
        <f>RANK(N19,N$9:N$19,1)</f>
        <v>11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H14" sqref="H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8" t="s">
        <v>21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138</v>
      </c>
      <c r="B9" s="27" t="s">
        <v>61</v>
      </c>
      <c r="C9" s="17">
        <v>3</v>
      </c>
      <c r="D9" s="17">
        <v>3</v>
      </c>
      <c r="E9" s="17">
        <v>1</v>
      </c>
      <c r="F9" s="17">
        <v>3</v>
      </c>
      <c r="G9" s="17">
        <v>3</v>
      </c>
      <c r="H9" s="17"/>
      <c r="I9" s="17"/>
      <c r="J9" s="21"/>
      <c r="K9" s="21"/>
      <c r="L9" s="22"/>
      <c r="M9" s="22"/>
      <c r="N9" s="24">
        <f>SUM(C9:I9)-L9-M9</f>
        <v>13</v>
      </c>
      <c r="O9" s="23">
        <f>RANK(N9,N$9:N$11,1)</f>
        <v>3</v>
      </c>
    </row>
    <row r="10" spans="1:15" ht="18.75" customHeight="1" x14ac:dyDescent="0.2">
      <c r="A10" s="16">
        <v>146</v>
      </c>
      <c r="B10" s="5" t="s">
        <v>142</v>
      </c>
      <c r="C10" s="18">
        <v>2</v>
      </c>
      <c r="D10" s="18">
        <v>1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SUM(C10:I10)-L10-M10</f>
        <v>9</v>
      </c>
      <c r="O10" s="8">
        <f>RANK(N10,N$9:N$11,1)</f>
        <v>2</v>
      </c>
    </row>
    <row r="11" spans="1:15" ht="18.75" customHeight="1" x14ac:dyDescent="0.2">
      <c r="A11" s="16">
        <v>147</v>
      </c>
      <c r="B11" s="5" t="s">
        <v>86</v>
      </c>
      <c r="C11" s="18">
        <v>1</v>
      </c>
      <c r="D11" s="18">
        <v>2</v>
      </c>
      <c r="E11" s="18">
        <v>3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8</v>
      </c>
      <c r="O11" s="8">
        <f>RANK(N11,N$9:N$11,1)</f>
        <v>1</v>
      </c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I15" sqref="I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8" t="s">
        <v>22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137</v>
      </c>
      <c r="B9" s="27" t="s">
        <v>54</v>
      </c>
      <c r="C9" s="17">
        <v>4</v>
      </c>
      <c r="D9" s="17">
        <v>4</v>
      </c>
      <c r="E9" s="17">
        <v>4</v>
      </c>
      <c r="F9" s="17">
        <v>4</v>
      </c>
      <c r="G9" s="17">
        <v>3</v>
      </c>
      <c r="H9" s="17"/>
      <c r="I9" s="17"/>
      <c r="J9" s="21"/>
      <c r="K9" s="21"/>
      <c r="L9" s="22"/>
      <c r="M9" s="22"/>
      <c r="N9" s="24">
        <f>SUM(C9:I9)-L9-M9</f>
        <v>19</v>
      </c>
      <c r="O9" s="23">
        <f>RANK(N9,N$9:N$14,1)</f>
        <v>4</v>
      </c>
    </row>
    <row r="10" spans="1:15" ht="18.75" customHeight="1" x14ac:dyDescent="0.2">
      <c r="A10" s="16">
        <v>138</v>
      </c>
      <c r="B10" s="5" t="s">
        <v>61</v>
      </c>
      <c r="C10" s="18">
        <v>3</v>
      </c>
      <c r="D10" s="18">
        <v>3</v>
      </c>
      <c r="E10" s="18">
        <v>3</v>
      </c>
      <c r="F10" s="18">
        <v>3</v>
      </c>
      <c r="G10" s="18">
        <v>4</v>
      </c>
      <c r="H10" s="18"/>
      <c r="I10" s="18"/>
      <c r="J10" s="20"/>
      <c r="K10" s="20"/>
      <c r="L10" s="6"/>
      <c r="M10" s="6"/>
      <c r="N10" s="15">
        <f>SUM(C10:I10)-L10-M10</f>
        <v>16</v>
      </c>
      <c r="O10" s="8">
        <f>RANK(N10,N$9:N$12,1)</f>
        <v>3</v>
      </c>
    </row>
    <row r="11" spans="1:15" ht="18.75" customHeight="1" x14ac:dyDescent="0.2">
      <c r="A11" s="16">
        <v>148</v>
      </c>
      <c r="B11" s="5" t="s">
        <v>121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5</v>
      </c>
      <c r="O11" s="8">
        <f>RANK(N11,N$9:N$12,1)</f>
        <v>1</v>
      </c>
    </row>
    <row r="12" spans="1:15" ht="18.75" customHeight="1" x14ac:dyDescent="0.2">
      <c r="A12" s="16">
        <v>149</v>
      </c>
      <c r="B12" s="5" t="s">
        <v>122</v>
      </c>
      <c r="C12" s="18">
        <v>2</v>
      </c>
      <c r="D12" s="18">
        <v>2</v>
      </c>
      <c r="E12" s="18">
        <v>2</v>
      </c>
      <c r="F12" s="18">
        <v>2</v>
      </c>
      <c r="G12" s="18">
        <v>2</v>
      </c>
      <c r="H12" s="18"/>
      <c r="I12" s="18"/>
      <c r="J12" s="20"/>
      <c r="K12" s="20"/>
      <c r="L12" s="6"/>
      <c r="M12" s="6"/>
      <c r="N12" s="15">
        <f>SUM(C12:I12)-L12-M12</f>
        <v>10</v>
      </c>
      <c r="O12" s="8">
        <f>RANK(N12,N$9:N$12,1)</f>
        <v>2</v>
      </c>
    </row>
  </sheetData>
  <mergeCells count="8"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8" workbookViewId="0">
      <selection activeCell="G17" sqref="G17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140</v>
      </c>
      <c r="B9" s="27" t="s">
        <v>79</v>
      </c>
      <c r="C9" s="17">
        <v>2</v>
      </c>
      <c r="D9" s="17">
        <v>2</v>
      </c>
      <c r="E9" s="17">
        <v>5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13</v>
      </c>
      <c r="O9" s="23">
        <f>RANK(N9,N$9:N$18,1)</f>
        <v>3</v>
      </c>
    </row>
    <row r="10" spans="1:15" ht="18.75" customHeight="1" x14ac:dyDescent="0.2">
      <c r="A10" s="16">
        <v>143</v>
      </c>
      <c r="B10" s="5" t="s">
        <v>109</v>
      </c>
      <c r="C10" s="18">
        <v>5</v>
      </c>
      <c r="D10" s="18">
        <v>8</v>
      </c>
      <c r="E10" s="18">
        <v>4</v>
      </c>
      <c r="F10" s="18">
        <v>6</v>
      </c>
      <c r="G10" s="18">
        <v>6</v>
      </c>
      <c r="H10" s="18"/>
      <c r="I10" s="18"/>
      <c r="J10" s="20"/>
      <c r="K10" s="20"/>
      <c r="L10" s="6"/>
      <c r="M10" s="6"/>
      <c r="N10" s="15">
        <f>SUM(C10:I10)-L10-M10</f>
        <v>29</v>
      </c>
      <c r="O10" s="8">
        <f>RANK(N10,N$9:N$16,1)</f>
        <v>5</v>
      </c>
    </row>
    <row r="11" spans="1:15" ht="18.75" customHeight="1" x14ac:dyDescent="0.2">
      <c r="A11" s="16">
        <v>144</v>
      </c>
      <c r="B11" s="5" t="s">
        <v>118</v>
      </c>
      <c r="C11" s="18">
        <v>4</v>
      </c>
      <c r="D11" s="18">
        <v>5</v>
      </c>
      <c r="E11" s="18">
        <v>1</v>
      </c>
      <c r="F11" s="18">
        <v>4</v>
      </c>
      <c r="G11" s="18">
        <v>4</v>
      </c>
      <c r="H11" s="18"/>
      <c r="I11" s="18"/>
      <c r="J11" s="20"/>
      <c r="K11" s="20"/>
      <c r="L11" s="6"/>
      <c r="M11" s="6"/>
      <c r="N11" s="15">
        <f>SUM(C11:I11)-L11-M11</f>
        <v>18</v>
      </c>
      <c r="O11" s="8">
        <f>RANK(N11,N$9:N$16,1)</f>
        <v>4</v>
      </c>
    </row>
    <row r="12" spans="1:15" ht="18.75" customHeight="1" x14ac:dyDescent="0.2">
      <c r="A12" s="16">
        <v>151</v>
      </c>
      <c r="B12" s="5" t="s">
        <v>119</v>
      </c>
      <c r="C12" s="18">
        <v>6</v>
      </c>
      <c r="D12" s="18">
        <v>4</v>
      </c>
      <c r="E12" s="18">
        <v>7</v>
      </c>
      <c r="F12" s="18">
        <v>5</v>
      </c>
      <c r="G12" s="18">
        <v>8</v>
      </c>
      <c r="H12" s="18"/>
      <c r="I12" s="18"/>
      <c r="J12" s="20"/>
      <c r="K12" s="20"/>
      <c r="L12" s="6"/>
      <c r="M12" s="6"/>
      <c r="N12" s="15">
        <f>SUM(C12:I12)-L12-M12</f>
        <v>30</v>
      </c>
      <c r="O12" s="8">
        <f>RANK(N12,N$9:N$16,1)</f>
        <v>6</v>
      </c>
    </row>
    <row r="13" spans="1:15" ht="18.75" customHeight="1" x14ac:dyDescent="0.2">
      <c r="A13" s="16">
        <v>152</v>
      </c>
      <c r="B13" s="5" t="s">
        <v>123</v>
      </c>
      <c r="C13" s="18">
        <v>7</v>
      </c>
      <c r="D13" s="18">
        <v>6</v>
      </c>
      <c r="E13" s="18">
        <v>6</v>
      </c>
      <c r="F13" s="18">
        <v>7</v>
      </c>
      <c r="G13" s="18">
        <v>5</v>
      </c>
      <c r="H13" s="18"/>
      <c r="I13" s="18"/>
      <c r="J13" s="20"/>
      <c r="K13" s="20"/>
      <c r="L13" s="6"/>
      <c r="M13" s="6"/>
      <c r="N13" s="15">
        <f>SUM(C13:I13)-L13-M13</f>
        <v>31</v>
      </c>
      <c r="O13" s="8">
        <f>RANK(N13,N$9:N$16,1)</f>
        <v>7</v>
      </c>
    </row>
    <row r="14" spans="1:15" ht="18.75" customHeight="1" x14ac:dyDescent="0.2">
      <c r="A14" s="16">
        <v>153</v>
      </c>
      <c r="B14" s="5" t="s">
        <v>130</v>
      </c>
      <c r="C14" s="18">
        <v>8</v>
      </c>
      <c r="D14" s="18">
        <v>7</v>
      </c>
      <c r="E14" s="18">
        <v>8</v>
      </c>
      <c r="F14" s="18">
        <v>8</v>
      </c>
      <c r="G14" s="18">
        <v>7</v>
      </c>
      <c r="H14" s="18"/>
      <c r="I14" s="18"/>
      <c r="J14" s="20"/>
      <c r="K14" s="20"/>
      <c r="L14" s="6"/>
      <c r="M14" s="6"/>
      <c r="N14" s="15">
        <f t="shared" ref="N14:N16" si="0">SUM(C14:I14)-L14-M14</f>
        <v>38</v>
      </c>
      <c r="O14" s="8">
        <f>RANK(N14,N$9:N$16,1)</f>
        <v>8</v>
      </c>
    </row>
    <row r="15" spans="1:15" ht="18.75" customHeight="1" x14ac:dyDescent="0.2">
      <c r="A15" s="16">
        <v>154</v>
      </c>
      <c r="B15" s="5" t="s">
        <v>52</v>
      </c>
      <c r="C15" s="18">
        <v>3</v>
      </c>
      <c r="D15" s="18">
        <v>3</v>
      </c>
      <c r="E15" s="18">
        <v>2</v>
      </c>
      <c r="F15" s="18">
        <v>3</v>
      </c>
      <c r="G15" s="18">
        <v>1</v>
      </c>
      <c r="H15" s="18"/>
      <c r="I15" s="18"/>
      <c r="J15" s="20"/>
      <c r="K15" s="20"/>
      <c r="L15" s="6"/>
      <c r="M15" s="6"/>
      <c r="N15" s="15">
        <f t="shared" si="0"/>
        <v>12</v>
      </c>
      <c r="O15" s="8">
        <f>RANK(N15,N$9:N$16,1)</f>
        <v>2</v>
      </c>
    </row>
    <row r="16" spans="1:15" ht="18.75" customHeight="1" x14ac:dyDescent="0.2">
      <c r="A16" s="16">
        <v>155</v>
      </c>
      <c r="B16" s="5" t="s">
        <v>73</v>
      </c>
      <c r="C16" s="18">
        <v>1</v>
      </c>
      <c r="D16" s="18">
        <v>1</v>
      </c>
      <c r="E16" s="18">
        <v>3</v>
      </c>
      <c r="F16" s="18">
        <v>1</v>
      </c>
      <c r="G16" s="18">
        <v>3</v>
      </c>
      <c r="H16" s="18"/>
      <c r="I16" s="18"/>
      <c r="J16" s="20"/>
      <c r="K16" s="20"/>
      <c r="L16" s="6"/>
      <c r="M16" s="6"/>
      <c r="N16" s="15">
        <f t="shared" si="0"/>
        <v>9</v>
      </c>
      <c r="O16" s="8">
        <f>RANK(N16,N$9:N$16,1)</f>
        <v>1</v>
      </c>
    </row>
    <row r="17" spans="4:4" x14ac:dyDescent="0.2">
      <c r="D17" s="44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O13" sqref="O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83</v>
      </c>
      <c r="B9" s="27" t="s">
        <v>45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RANK(N9,N$9:N$18,1)</f>
        <v>1</v>
      </c>
    </row>
    <row r="10" spans="1:15" ht="21" customHeight="1" x14ac:dyDescent="0.2">
      <c r="A10" s="16">
        <v>84</v>
      </c>
      <c r="B10" s="5" t="s">
        <v>62</v>
      </c>
      <c r="C10" s="18">
        <v>2</v>
      </c>
      <c r="D10" s="18">
        <v>2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>SUM(C10:I10)-L10-M10</f>
        <v>10</v>
      </c>
      <c r="O10" s="8">
        <f>RANK(N10,N$9:N$18,1)</f>
        <v>2</v>
      </c>
    </row>
    <row r="11" spans="1:15" ht="21" customHeight="1" x14ac:dyDescent="0.2">
      <c r="A11" s="16"/>
      <c r="B11" s="5">
        <f>'[1]men masters 60'!$B$10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/>
    </row>
    <row r="12" spans="1:15" ht="21" customHeight="1" x14ac:dyDescent="0.2">
      <c r="A12" s="16"/>
      <c r="B12" s="5">
        <f>'[1]men masters 60'!$B$11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21" customHeight="1" x14ac:dyDescent="0.2">
      <c r="A13" s="16"/>
      <c r="B13" s="5">
        <f>'[1]men masters 60'!$B$12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4"/>
      <c r="B14" s="5"/>
      <c r="C14" s="18"/>
      <c r="D14" s="18"/>
      <c r="E14" s="18"/>
      <c r="F14" s="18"/>
      <c r="G14" s="18"/>
      <c r="H14" s="18"/>
      <c r="I14" s="18"/>
      <c r="J14" s="18"/>
      <c r="K14" s="19"/>
      <c r="L14" s="6"/>
      <c r="M14" s="6"/>
      <c r="N14" s="7"/>
      <c r="O14" s="8"/>
    </row>
    <row r="15" spans="1:15" ht="21" customHeight="1" x14ac:dyDescent="0.2">
      <c r="A15" s="4"/>
      <c r="B15" s="5"/>
      <c r="C15" s="18"/>
      <c r="D15" s="18"/>
      <c r="E15" s="18"/>
      <c r="F15" s="18"/>
      <c r="G15" s="18"/>
      <c r="H15" s="18"/>
      <c r="I15" s="18"/>
      <c r="J15" s="18"/>
      <c r="K15" s="19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A3" workbookViewId="0">
      <selection activeCell="D15" sqref="D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141</v>
      </c>
      <c r="B9" s="27" t="s">
        <v>88</v>
      </c>
      <c r="C9" s="17">
        <v>3</v>
      </c>
      <c r="D9" s="17">
        <v>3</v>
      </c>
      <c r="E9" s="17">
        <v>4</v>
      </c>
      <c r="F9" s="17">
        <v>3</v>
      </c>
      <c r="G9" s="17">
        <v>3</v>
      </c>
      <c r="H9" s="17"/>
      <c r="I9" s="17"/>
      <c r="J9" s="21"/>
      <c r="K9" s="21"/>
      <c r="L9" s="22"/>
      <c r="M9" s="22"/>
      <c r="N9" s="24">
        <f>SUM(C9:I9)-L9-M9</f>
        <v>16</v>
      </c>
      <c r="O9" s="23">
        <f>RANK(N9,N$9:N$13,1)</f>
        <v>3</v>
      </c>
    </row>
    <row r="10" spans="1:15" ht="18.75" customHeight="1" x14ac:dyDescent="0.2">
      <c r="A10" s="16">
        <v>144</v>
      </c>
      <c r="B10" s="5" t="s">
        <v>118</v>
      </c>
      <c r="C10" s="18">
        <v>2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6</v>
      </c>
      <c r="O10" s="8">
        <f>RANK(N10,N$9:N$12,1)</f>
        <v>1</v>
      </c>
    </row>
    <row r="11" spans="1:15" ht="18.75" customHeight="1" x14ac:dyDescent="0.2">
      <c r="A11" s="16">
        <v>151</v>
      </c>
      <c r="B11" s="5" t="s">
        <v>119</v>
      </c>
      <c r="C11" s="18">
        <v>1</v>
      </c>
      <c r="D11" s="18">
        <v>2</v>
      </c>
      <c r="E11" s="18">
        <v>2</v>
      </c>
      <c r="F11" s="18">
        <v>2</v>
      </c>
      <c r="G11" s="18">
        <v>2</v>
      </c>
      <c r="H11" s="18"/>
      <c r="I11" s="18"/>
      <c r="J11" s="20"/>
      <c r="K11" s="20"/>
      <c r="L11" s="6"/>
      <c r="M11" s="6"/>
      <c r="N11" s="15">
        <f>SUM(C11:I11)-L11-M11</f>
        <v>9</v>
      </c>
      <c r="O11" s="8">
        <f>RANK(N11,N$9:N$12,1)</f>
        <v>2</v>
      </c>
    </row>
    <row r="12" spans="1:15" ht="18.75" customHeight="1" x14ac:dyDescent="0.2">
      <c r="A12" s="16">
        <v>156</v>
      </c>
      <c r="B12" s="5" t="s">
        <v>153</v>
      </c>
      <c r="C12" s="18">
        <v>4</v>
      </c>
      <c r="D12" s="18">
        <v>4</v>
      </c>
      <c r="E12" s="18">
        <v>3</v>
      </c>
      <c r="F12" s="18">
        <v>4</v>
      </c>
      <c r="G12" s="18">
        <v>4</v>
      </c>
      <c r="H12" s="18"/>
      <c r="I12" s="18"/>
      <c r="J12" s="20"/>
      <c r="K12" s="20"/>
      <c r="L12" s="6"/>
      <c r="M12" s="6"/>
      <c r="N12" s="15">
        <f>SUM(C12:I12)-L12-M12</f>
        <v>19</v>
      </c>
      <c r="O12" s="8">
        <f>RANK(N12,N$9:N$12,1)</f>
        <v>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6" workbookViewId="0">
      <selection activeCell="O10" sqref="O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136</v>
      </c>
      <c r="B9" s="27" t="s">
        <v>43</v>
      </c>
      <c r="C9" s="17">
        <v>5</v>
      </c>
      <c r="D9" s="17">
        <v>4</v>
      </c>
      <c r="E9" s="17">
        <v>4</v>
      </c>
      <c r="F9" s="17">
        <v>5</v>
      </c>
      <c r="G9" s="17">
        <v>4</v>
      </c>
      <c r="H9" s="17"/>
      <c r="I9" s="17"/>
      <c r="J9" s="21"/>
      <c r="K9" s="21"/>
      <c r="L9" s="22"/>
      <c r="M9" s="22"/>
      <c r="N9" s="24">
        <f>SUM(C9:I9)-L9-M9</f>
        <v>22</v>
      </c>
      <c r="O9" s="23">
        <f>RANK(N9,N$9:N$16,1)</f>
        <v>4</v>
      </c>
    </row>
    <row r="10" spans="1:15" ht="18.75" customHeight="1" x14ac:dyDescent="0.2">
      <c r="A10" s="16">
        <v>139</v>
      </c>
      <c r="B10" s="5" t="s">
        <v>78</v>
      </c>
      <c r="C10" s="18"/>
      <c r="D10" s="18"/>
      <c r="E10" s="18"/>
      <c r="F10" s="18"/>
      <c r="G10" s="18"/>
      <c r="H10" s="18"/>
      <c r="I10" s="18"/>
      <c r="J10" s="20"/>
      <c r="K10" s="20"/>
      <c r="L10" s="6"/>
      <c r="M10" s="6"/>
      <c r="N10" s="15"/>
      <c r="O10" s="8"/>
    </row>
    <row r="11" spans="1:15" ht="18.75" customHeight="1" x14ac:dyDescent="0.2">
      <c r="A11" s="16">
        <v>142</v>
      </c>
      <c r="B11" s="5" t="s">
        <v>107</v>
      </c>
      <c r="C11" s="18">
        <v>2</v>
      </c>
      <c r="D11" s="18">
        <v>3</v>
      </c>
      <c r="E11" s="18">
        <v>3</v>
      </c>
      <c r="F11" s="18">
        <v>3</v>
      </c>
      <c r="G11" s="18">
        <v>3</v>
      </c>
      <c r="H11" s="18"/>
      <c r="I11" s="18"/>
      <c r="J11" s="20"/>
      <c r="K11" s="20"/>
      <c r="L11" s="6"/>
      <c r="M11" s="6"/>
      <c r="N11" s="15">
        <f>SUM(C11:I11)-L11-M11</f>
        <v>14</v>
      </c>
      <c r="O11" s="8">
        <f>RANK(N11,N$9:N$14,1)</f>
        <v>3</v>
      </c>
    </row>
    <row r="12" spans="1:15" ht="18.75" customHeight="1" x14ac:dyDescent="0.2">
      <c r="A12" s="16">
        <v>143</v>
      </c>
      <c r="B12" s="5" t="s">
        <v>109</v>
      </c>
      <c r="C12" s="18">
        <v>4</v>
      </c>
      <c r="D12" s="18">
        <v>5</v>
      </c>
      <c r="E12" s="18">
        <v>5</v>
      </c>
      <c r="F12" s="18">
        <v>4</v>
      </c>
      <c r="G12" s="18">
        <v>5</v>
      </c>
      <c r="H12" s="18"/>
      <c r="I12" s="18"/>
      <c r="J12" s="20"/>
      <c r="K12" s="20"/>
      <c r="L12" s="6"/>
      <c r="M12" s="6"/>
      <c r="N12" s="15">
        <f>SUM(C12:I12)-L12-M12</f>
        <v>23</v>
      </c>
      <c r="O12" s="8">
        <f>RANK(N12,N$9:N$14,1)</f>
        <v>5</v>
      </c>
    </row>
    <row r="13" spans="1:15" ht="18.75" customHeight="1" x14ac:dyDescent="0.2">
      <c r="A13" s="16">
        <v>155</v>
      </c>
      <c r="B13" s="5" t="s">
        <v>73</v>
      </c>
      <c r="C13" s="18">
        <v>1</v>
      </c>
      <c r="D13" s="18">
        <v>1</v>
      </c>
      <c r="E13" s="18">
        <v>2</v>
      </c>
      <c r="F13" s="18">
        <v>1</v>
      </c>
      <c r="G13" s="18">
        <v>1</v>
      </c>
      <c r="H13" s="18"/>
      <c r="I13" s="18"/>
      <c r="J13" s="20"/>
      <c r="K13" s="20"/>
      <c r="L13" s="6"/>
      <c r="M13" s="6"/>
      <c r="N13" s="15">
        <f t="shared" ref="N13:N14" si="0">SUM(C13:I13)-L13-M13</f>
        <v>6</v>
      </c>
      <c r="O13" s="8">
        <f>RANK(N13,N$9:N$14,1)</f>
        <v>1</v>
      </c>
    </row>
    <row r="14" spans="1:15" ht="18.75" customHeight="1" x14ac:dyDescent="0.2">
      <c r="A14" s="16">
        <v>157</v>
      </c>
      <c r="B14" s="5" t="s">
        <v>140</v>
      </c>
      <c r="C14" s="18">
        <v>3</v>
      </c>
      <c r="D14" s="18">
        <v>2</v>
      </c>
      <c r="E14" s="18">
        <v>1</v>
      </c>
      <c r="F14" s="18">
        <v>2</v>
      </c>
      <c r="G14" s="18">
        <v>2</v>
      </c>
      <c r="H14" s="18"/>
      <c r="I14" s="18"/>
      <c r="J14" s="20"/>
      <c r="K14" s="20"/>
      <c r="L14" s="6"/>
      <c r="M14" s="6"/>
      <c r="N14" s="15">
        <f t="shared" si="0"/>
        <v>10</v>
      </c>
      <c r="O14" s="8">
        <f>RANK(N14,N$9:N$14,1)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2" workbookViewId="0">
      <selection activeCell="L21" sqref="L2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49">
        <v>135</v>
      </c>
      <c r="B9" s="47" t="s">
        <v>141</v>
      </c>
      <c r="C9" s="17">
        <v>6</v>
      </c>
      <c r="D9" s="17">
        <v>8</v>
      </c>
      <c r="E9" s="17">
        <v>7</v>
      </c>
      <c r="F9" s="17">
        <v>8</v>
      </c>
      <c r="G9" s="17">
        <v>8</v>
      </c>
      <c r="H9" s="17"/>
      <c r="I9" s="17"/>
      <c r="J9" s="21"/>
      <c r="K9" s="21"/>
      <c r="L9" s="22"/>
      <c r="M9" s="22"/>
      <c r="N9" s="24">
        <f>SUM(C9:I9)-L9-M9</f>
        <v>37</v>
      </c>
      <c r="O9" s="23">
        <v>8</v>
      </c>
    </row>
    <row r="10" spans="1:15" ht="18.75" customHeight="1" thickBot="1" x14ac:dyDescent="0.25">
      <c r="A10" s="46">
        <v>140</v>
      </c>
      <c r="B10" s="47" t="s">
        <v>79</v>
      </c>
      <c r="C10" s="18">
        <v>1</v>
      </c>
      <c r="D10" s="18">
        <v>1</v>
      </c>
      <c r="E10" s="18">
        <v>4</v>
      </c>
      <c r="F10" s="18">
        <v>2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11</v>
      </c>
      <c r="O10" s="8">
        <v>2</v>
      </c>
    </row>
    <row r="11" spans="1:15" ht="18.75" customHeight="1" thickBot="1" x14ac:dyDescent="0.25">
      <c r="A11" s="46">
        <v>146</v>
      </c>
      <c r="B11" s="47" t="s">
        <v>142</v>
      </c>
      <c r="C11" s="18">
        <v>5</v>
      </c>
      <c r="D11" s="18">
        <v>4</v>
      </c>
      <c r="E11" s="18">
        <v>2</v>
      </c>
      <c r="F11" s="18">
        <v>5</v>
      </c>
      <c r="G11" s="18">
        <v>5</v>
      </c>
      <c r="H11" s="18"/>
      <c r="I11" s="18"/>
      <c r="J11" s="20"/>
      <c r="K11" s="20"/>
      <c r="L11" s="6"/>
      <c r="M11" s="6"/>
      <c r="N11" s="15">
        <f>SUM(C11:I11)-L11-M11</f>
        <v>21</v>
      </c>
      <c r="O11" s="8">
        <v>5</v>
      </c>
    </row>
    <row r="12" spans="1:15" ht="18.75" customHeight="1" thickBot="1" x14ac:dyDescent="0.25">
      <c r="A12" s="46">
        <v>148</v>
      </c>
      <c r="B12" s="47" t="s">
        <v>121</v>
      </c>
      <c r="C12" s="18">
        <v>3</v>
      </c>
      <c r="D12" s="18">
        <v>3</v>
      </c>
      <c r="E12" s="18">
        <v>5</v>
      </c>
      <c r="F12" s="18">
        <v>3</v>
      </c>
      <c r="G12" s="18">
        <v>6</v>
      </c>
      <c r="H12" s="18"/>
      <c r="I12" s="18"/>
      <c r="J12" s="20"/>
      <c r="K12" s="20"/>
      <c r="L12" s="6"/>
      <c r="M12" s="6"/>
      <c r="N12" s="15">
        <f>SUM(C12:I12)-L12-M12</f>
        <v>20</v>
      </c>
      <c r="O12" s="8">
        <v>3</v>
      </c>
    </row>
    <row r="13" spans="1:15" ht="18.75" customHeight="1" thickBot="1" x14ac:dyDescent="0.25">
      <c r="A13" s="46">
        <v>149</v>
      </c>
      <c r="B13" s="47" t="s">
        <v>122</v>
      </c>
      <c r="C13" s="18">
        <v>4</v>
      </c>
      <c r="D13" s="18">
        <v>6</v>
      </c>
      <c r="E13" s="18">
        <v>6</v>
      </c>
      <c r="F13" s="18">
        <v>4</v>
      </c>
      <c r="G13" s="18">
        <v>4</v>
      </c>
      <c r="H13" s="18"/>
      <c r="I13" s="18"/>
      <c r="J13" s="20"/>
      <c r="K13" s="20"/>
      <c r="L13" s="6"/>
      <c r="M13" s="6"/>
      <c r="N13" s="15">
        <f>SUM(C13:I13)-L13-M13</f>
        <v>24</v>
      </c>
      <c r="O13" s="8">
        <v>6</v>
      </c>
    </row>
    <row r="14" spans="1:15" ht="18.75" customHeight="1" thickBot="1" x14ac:dyDescent="0.25">
      <c r="A14" s="46">
        <v>152</v>
      </c>
      <c r="B14" s="47" t="s">
        <v>123</v>
      </c>
      <c r="C14" s="18">
        <v>7</v>
      </c>
      <c r="D14" s="18">
        <v>5</v>
      </c>
      <c r="E14" s="18">
        <v>1</v>
      </c>
      <c r="F14" s="18">
        <v>6</v>
      </c>
      <c r="G14" s="18">
        <v>2</v>
      </c>
      <c r="H14" s="18"/>
      <c r="I14" s="18"/>
      <c r="J14" s="20"/>
      <c r="K14" s="20"/>
      <c r="L14" s="6"/>
      <c r="M14" s="6"/>
      <c r="N14" s="15">
        <f t="shared" ref="N14:N16" si="0">SUM(C14:I14)-L14-M14</f>
        <v>21</v>
      </c>
      <c r="O14" s="8">
        <v>4</v>
      </c>
    </row>
    <row r="15" spans="1:15" ht="18.75" customHeight="1" thickBot="1" x14ac:dyDescent="0.25">
      <c r="A15" s="46">
        <v>153</v>
      </c>
      <c r="B15" s="47" t="s">
        <v>130</v>
      </c>
      <c r="C15" s="18">
        <v>8</v>
      </c>
      <c r="D15" s="18">
        <v>7</v>
      </c>
      <c r="E15" s="18">
        <v>8</v>
      </c>
      <c r="F15" s="18">
        <v>7</v>
      </c>
      <c r="G15" s="18">
        <v>7</v>
      </c>
      <c r="H15" s="18"/>
      <c r="I15" s="18"/>
      <c r="J15" s="20"/>
      <c r="K15" s="20"/>
      <c r="L15" s="6"/>
      <c r="M15" s="6"/>
      <c r="N15" s="15">
        <f t="shared" si="0"/>
        <v>37</v>
      </c>
      <c r="O15" s="8">
        <v>7</v>
      </c>
    </row>
    <row r="16" spans="1:15" ht="18.75" customHeight="1" thickTop="1" thickBot="1" x14ac:dyDescent="0.25">
      <c r="A16" s="45">
        <v>154</v>
      </c>
      <c r="B16" s="48" t="s">
        <v>52</v>
      </c>
      <c r="C16" s="18">
        <v>2</v>
      </c>
      <c r="D16" s="18">
        <v>2</v>
      </c>
      <c r="E16" s="18">
        <v>3</v>
      </c>
      <c r="F16" s="18">
        <v>1</v>
      </c>
      <c r="G16" s="18">
        <v>1</v>
      </c>
      <c r="H16" s="18"/>
      <c r="I16" s="18"/>
      <c r="J16" s="20"/>
      <c r="K16" s="20"/>
      <c r="L16" s="6"/>
      <c r="M16" s="6"/>
      <c r="N16" s="15">
        <f t="shared" si="0"/>
        <v>9</v>
      </c>
      <c r="O16" s="8"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>
      <selection activeCell="I14" sqref="I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29" ht="23.25" customHeight="1" x14ac:dyDescent="0.2">
      <c r="A1" s="29" t="s">
        <v>35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29" ht="8.25" customHeight="1" x14ac:dyDescent="0.2"/>
    <row r="3" spans="1:29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29" ht="7.5" customHeight="1" x14ac:dyDescent="0.2"/>
    <row r="5" spans="1:29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O5" s="30" t="s">
        <v>10</v>
      </c>
      <c r="P5" s="31"/>
      <c r="Q5" s="31"/>
      <c r="R5" s="31"/>
      <c r="S5" s="31"/>
      <c r="T5" s="31"/>
      <c r="U5" s="31"/>
      <c r="V5" s="31"/>
      <c r="W5" s="32"/>
      <c r="X5" s="32"/>
      <c r="Y5" s="32"/>
      <c r="Z5" s="32"/>
      <c r="AA5" s="32"/>
      <c r="AB5" s="32"/>
      <c r="AC5" s="32"/>
    </row>
    <row r="6" spans="1:29" ht="8.25" customHeight="1" thickBot="1" x14ac:dyDescent="0.25"/>
    <row r="7" spans="1:29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29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29" ht="21" customHeight="1" thickTop="1" x14ac:dyDescent="0.2">
      <c r="A9" s="26">
        <v>158</v>
      </c>
      <c r="B9" s="27" t="s">
        <v>50</v>
      </c>
      <c r="C9" s="17">
        <v>1</v>
      </c>
      <c r="D9" s="17">
        <v>2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 t="shared" ref="N9:N10" si="0">SUM(C9:I9)-L9-M9</f>
        <v>6</v>
      </c>
      <c r="O9" s="23">
        <f>RANK(N9,N$9:N$12,1)</f>
        <v>1</v>
      </c>
    </row>
    <row r="10" spans="1:29" ht="21" customHeight="1" x14ac:dyDescent="0.2">
      <c r="A10" s="16">
        <v>159</v>
      </c>
      <c r="B10" s="5" t="s">
        <v>55</v>
      </c>
      <c r="C10" s="18">
        <v>2</v>
      </c>
      <c r="D10" s="18">
        <v>1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/>
      <c r="M10" s="6"/>
      <c r="N10" s="15">
        <f t="shared" si="0"/>
        <v>9</v>
      </c>
      <c r="O10" s="8">
        <f>RANK(N10,N$9:N$10,1)</f>
        <v>2</v>
      </c>
    </row>
  </sheetData>
  <mergeCells count="10">
    <mergeCell ref="A1:M1"/>
    <mergeCell ref="A3:O3"/>
    <mergeCell ref="A5:K5"/>
    <mergeCell ref="A7:B7"/>
    <mergeCell ref="C7:K7"/>
    <mergeCell ref="L7:L8"/>
    <mergeCell ref="M7:M8"/>
    <mergeCell ref="N7:N8"/>
    <mergeCell ref="O7:O8"/>
    <mergeCell ref="O5:AC5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opLeftCell="A8" workbookViewId="0">
      <selection activeCell="A10" sqref="A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158</v>
      </c>
      <c r="B9" s="27" t="s">
        <v>50</v>
      </c>
      <c r="C9" s="17">
        <v>1</v>
      </c>
      <c r="D9" s="17">
        <v>2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>
        <f t="shared" ref="L9:L10" si="0">MAX(C9:I9)</f>
        <v>2</v>
      </c>
      <c r="M9" s="22">
        <f t="shared" ref="M9:M10" si="1">MIN(C9:I9)</f>
        <v>1</v>
      </c>
      <c r="N9" s="24">
        <f t="shared" ref="N9:N10" si="2">SUM(C9:I9)-L9-M9</f>
        <v>3</v>
      </c>
      <c r="O9" s="23">
        <f>RANK(N9,N$9:N$12,1)</f>
        <v>1</v>
      </c>
    </row>
    <row r="10" spans="1:15" ht="21" customHeight="1" x14ac:dyDescent="0.2">
      <c r="A10" s="16">
        <v>159</v>
      </c>
      <c r="B10" s="5" t="s">
        <v>55</v>
      </c>
      <c r="C10" s="18">
        <v>2</v>
      </c>
      <c r="D10" s="18">
        <v>1</v>
      </c>
      <c r="E10" s="18">
        <v>2</v>
      </c>
      <c r="F10" s="18">
        <v>2</v>
      </c>
      <c r="G10" s="18">
        <v>2</v>
      </c>
      <c r="H10" s="18"/>
      <c r="I10" s="18"/>
      <c r="J10" s="20"/>
      <c r="K10" s="20"/>
      <c r="L10" s="6">
        <f t="shared" si="0"/>
        <v>2</v>
      </c>
      <c r="M10" s="6">
        <f t="shared" si="1"/>
        <v>1</v>
      </c>
      <c r="N10" s="15">
        <f t="shared" si="2"/>
        <v>6</v>
      </c>
      <c r="O10" s="8">
        <f>RANK(N10,N$9:N$10,1)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"/>
  <sheetViews>
    <sheetView topLeftCell="A4" workbookViewId="0">
      <selection activeCell="A9" sqref="A9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160</v>
      </c>
      <c r="B9" s="27" t="s">
        <v>85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>SUM(C9:I9)-L9-M9</f>
        <v>5</v>
      </c>
      <c r="O9" s="23">
        <f>RANK(N9,N$9:N$9,1)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opLeftCell="A2" workbookViewId="0">
      <selection activeCell="R14" sqref="R14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50">
        <v>161</v>
      </c>
      <c r="B9" s="53" t="s">
        <v>60</v>
      </c>
      <c r="C9" s="17">
        <v>3</v>
      </c>
      <c r="D9" s="17">
        <v>3</v>
      </c>
      <c r="E9" s="17">
        <v>3</v>
      </c>
      <c r="F9" s="17">
        <v>3</v>
      </c>
      <c r="G9" s="17">
        <v>3</v>
      </c>
      <c r="H9" s="17"/>
      <c r="I9" s="17"/>
      <c r="J9" s="21"/>
      <c r="K9" s="21"/>
      <c r="L9" s="22">
        <f>MAX(C9:I9)</f>
        <v>3</v>
      </c>
      <c r="M9" s="22">
        <f>MIN(C9:I9)</f>
        <v>3</v>
      </c>
      <c r="N9" s="24">
        <f>SUM(C9:I9)-L9-M9</f>
        <v>9</v>
      </c>
      <c r="O9" s="23">
        <f>RANK(N9,N$9:N$12,1)</f>
        <v>3</v>
      </c>
    </row>
    <row r="10" spans="1:15" ht="18.75" customHeight="1" thickBot="1" x14ac:dyDescent="0.25">
      <c r="A10" s="51">
        <v>162</v>
      </c>
      <c r="B10" s="52" t="s">
        <v>127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>
        <f>MAX(C10:I10)</f>
        <v>1</v>
      </c>
      <c r="M10" s="6">
        <f>MIN(C10:I10)</f>
        <v>1</v>
      </c>
      <c r="N10" s="15">
        <f>SUM(C10:I10)-L10-M10</f>
        <v>3</v>
      </c>
      <c r="O10" s="8">
        <f>RANK(N10,N$9:N$11,1)</f>
        <v>1</v>
      </c>
    </row>
    <row r="11" spans="1:15" ht="18.75" customHeight="1" thickBot="1" x14ac:dyDescent="0.25">
      <c r="A11" s="51">
        <v>163</v>
      </c>
      <c r="B11" s="54" t="s">
        <v>114</v>
      </c>
      <c r="C11" s="18">
        <v>2</v>
      </c>
      <c r="D11" s="18">
        <v>2</v>
      </c>
      <c r="E11" s="18">
        <v>2</v>
      </c>
      <c r="F11" s="18">
        <v>2</v>
      </c>
      <c r="G11" s="18">
        <v>2</v>
      </c>
      <c r="H11" s="18"/>
      <c r="I11" s="18"/>
      <c r="J11" s="20"/>
      <c r="K11" s="20"/>
      <c r="L11" s="6">
        <f>MAX(C11:I11)</f>
        <v>2</v>
      </c>
      <c r="M11" s="6">
        <f>MIN(C11:I11)</f>
        <v>2</v>
      </c>
      <c r="N11" s="15">
        <f>SUM(C11:I11)-L11-M11</f>
        <v>6</v>
      </c>
      <c r="O11" s="8">
        <f>RANK(N11,N$9:N$11,1)</f>
        <v>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>
      <selection activeCell="M11" sqref="M11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x14ac:dyDescent="0.2">
      <c r="A9" s="26">
        <v>164</v>
      </c>
      <c r="B9" s="27" t="s">
        <v>93</v>
      </c>
      <c r="C9" s="17">
        <v>2</v>
      </c>
      <c r="D9" s="17">
        <v>2</v>
      </c>
      <c r="E9" s="17">
        <v>1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9</v>
      </c>
      <c r="O9" s="23">
        <f>RANK(N9,N$9:N$11,1)</f>
        <v>2</v>
      </c>
    </row>
    <row r="10" spans="1:15" ht="18.75" customHeight="1" x14ac:dyDescent="0.2">
      <c r="A10" s="16">
        <v>165</v>
      </c>
      <c r="B10" s="5" t="s">
        <v>128</v>
      </c>
      <c r="C10" s="18">
        <v>1</v>
      </c>
      <c r="D10" s="18">
        <v>1</v>
      </c>
      <c r="E10" s="18">
        <v>2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6</v>
      </c>
      <c r="O10" s="8">
        <f>RANK(N10,N$9:N$10,1)</f>
        <v>1</v>
      </c>
    </row>
    <row r="11" spans="1:15" x14ac:dyDescent="0.2">
      <c r="M11" t="s">
        <v>154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opLeftCell="A4" workbookViewId="0">
      <selection activeCell="G23" sqref="G2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40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57">
        <v>160</v>
      </c>
      <c r="B9" s="58" t="s">
        <v>85</v>
      </c>
      <c r="C9" s="17">
        <v>9</v>
      </c>
      <c r="D9" s="17">
        <v>14</v>
      </c>
      <c r="E9" s="17">
        <v>14</v>
      </c>
      <c r="F9" s="17">
        <v>13</v>
      </c>
      <c r="G9" s="17">
        <v>13</v>
      </c>
      <c r="H9" s="17"/>
      <c r="I9" s="17"/>
      <c r="J9" s="21"/>
      <c r="K9" s="21"/>
      <c r="L9" s="22"/>
      <c r="M9" s="22"/>
      <c r="N9" s="24">
        <f>SUM(C9:I9)-L9-M9</f>
        <v>63</v>
      </c>
      <c r="O9" s="23">
        <f>RANK(N9,N$9:N$23,1)</f>
        <v>13</v>
      </c>
    </row>
    <row r="10" spans="1:15" ht="18.75" customHeight="1" thickTop="1" thickBot="1" x14ac:dyDescent="0.25">
      <c r="A10" s="57">
        <v>161</v>
      </c>
      <c r="B10" s="58" t="s">
        <v>60</v>
      </c>
      <c r="C10" s="18">
        <v>14</v>
      </c>
      <c r="D10" s="18">
        <v>13</v>
      </c>
      <c r="E10" s="18">
        <v>13</v>
      </c>
      <c r="F10" s="18">
        <v>11</v>
      </c>
      <c r="G10" s="18">
        <v>14</v>
      </c>
      <c r="H10" s="18"/>
      <c r="I10" s="18"/>
      <c r="J10" s="20"/>
      <c r="K10" s="20"/>
      <c r="L10" s="6"/>
      <c r="M10" s="6"/>
      <c r="N10" s="15">
        <f>SUM(C10:I10)-L10-M10</f>
        <v>65</v>
      </c>
      <c r="O10" s="8">
        <f>RANK(N10,N$9:N$22,1)</f>
        <v>14</v>
      </c>
    </row>
    <row r="11" spans="1:15" ht="18.75" customHeight="1" thickTop="1" thickBot="1" x14ac:dyDescent="0.25">
      <c r="A11" s="57">
        <v>162</v>
      </c>
      <c r="B11" s="58" t="s">
        <v>127</v>
      </c>
      <c r="C11" s="18">
        <v>13</v>
      </c>
      <c r="D11" s="18">
        <v>7</v>
      </c>
      <c r="E11" s="18">
        <v>5</v>
      </c>
      <c r="F11" s="18">
        <v>9</v>
      </c>
      <c r="G11" s="18">
        <v>6</v>
      </c>
      <c r="H11" s="18"/>
      <c r="I11" s="18"/>
      <c r="J11" s="20"/>
      <c r="K11" s="20"/>
      <c r="L11" s="6"/>
      <c r="M11" s="6"/>
      <c r="N11" s="15">
        <f>SUM(C11:I11)-L11-M11</f>
        <v>40</v>
      </c>
      <c r="O11" s="8">
        <f>RANK(N11,N$9:N$22,1)</f>
        <v>9</v>
      </c>
    </row>
    <row r="12" spans="1:15" ht="18.75" customHeight="1" thickTop="1" thickBot="1" x14ac:dyDescent="0.25">
      <c r="A12" s="55">
        <v>166</v>
      </c>
      <c r="B12" s="58" t="s">
        <v>58</v>
      </c>
      <c r="C12" s="18">
        <v>10</v>
      </c>
      <c r="D12" s="18">
        <v>10</v>
      </c>
      <c r="E12" s="18">
        <v>10</v>
      </c>
      <c r="F12" s="18">
        <v>10</v>
      </c>
      <c r="G12" s="18">
        <v>10</v>
      </c>
      <c r="H12" s="18"/>
      <c r="I12" s="18"/>
      <c r="J12" s="20"/>
      <c r="K12" s="20"/>
      <c r="L12" s="6"/>
      <c r="M12" s="6"/>
      <c r="N12" s="15">
        <f>SUM(C12:I12)-L12-M12</f>
        <v>50</v>
      </c>
      <c r="O12" s="8">
        <f>RANK(N12,N$9:N$22,1)</f>
        <v>10</v>
      </c>
    </row>
    <row r="13" spans="1:15" ht="18.75" customHeight="1" thickTop="1" thickBot="1" x14ac:dyDescent="0.25">
      <c r="A13" s="56">
        <v>167</v>
      </c>
      <c r="B13" s="58" t="s">
        <v>72</v>
      </c>
      <c r="C13" s="18">
        <v>8</v>
      </c>
      <c r="D13" s="18">
        <v>6</v>
      </c>
      <c r="E13" s="18">
        <v>7</v>
      </c>
      <c r="F13" s="18">
        <v>8</v>
      </c>
      <c r="G13" s="18">
        <v>5</v>
      </c>
      <c r="H13" s="18"/>
      <c r="I13" s="18"/>
      <c r="J13" s="20"/>
      <c r="K13" s="20"/>
      <c r="L13" s="6"/>
      <c r="M13" s="6"/>
      <c r="N13" s="15">
        <f>SUM(C13:I13)-L13-M13</f>
        <v>34</v>
      </c>
      <c r="O13" s="8">
        <f>RANK(N13,N$9:N$22,1)</f>
        <v>6</v>
      </c>
    </row>
    <row r="14" spans="1:15" ht="18.75" customHeight="1" thickTop="1" thickBot="1" x14ac:dyDescent="0.25">
      <c r="A14" s="56">
        <v>168</v>
      </c>
      <c r="B14" s="58" t="s">
        <v>83</v>
      </c>
      <c r="C14" s="18">
        <v>1</v>
      </c>
      <c r="D14" s="18">
        <v>4</v>
      </c>
      <c r="E14" s="18">
        <v>2</v>
      </c>
      <c r="F14" s="18">
        <v>2</v>
      </c>
      <c r="G14" s="18">
        <v>3</v>
      </c>
      <c r="H14" s="18"/>
      <c r="I14" s="18"/>
      <c r="J14" s="20"/>
      <c r="K14" s="20"/>
      <c r="L14" s="6"/>
      <c r="M14" s="6"/>
      <c r="N14" s="15">
        <f t="shared" ref="N14:N22" si="0">SUM(C14:I14)-L14-M14</f>
        <v>12</v>
      </c>
      <c r="O14" s="8">
        <f>RANK(N14,N$9:N$22,1)</f>
        <v>2</v>
      </c>
    </row>
    <row r="15" spans="1:15" ht="18.75" customHeight="1" thickTop="1" thickBot="1" x14ac:dyDescent="0.25">
      <c r="A15" s="56">
        <v>169</v>
      </c>
      <c r="B15" s="58" t="s">
        <v>84</v>
      </c>
      <c r="C15" s="18">
        <v>6</v>
      </c>
      <c r="D15" s="18">
        <v>9</v>
      </c>
      <c r="E15" s="18">
        <v>6</v>
      </c>
      <c r="F15" s="18">
        <v>5</v>
      </c>
      <c r="G15" s="18">
        <v>7</v>
      </c>
      <c r="H15" s="18"/>
      <c r="I15" s="18"/>
      <c r="J15" s="20"/>
      <c r="K15" s="20"/>
      <c r="L15" s="6"/>
      <c r="M15" s="6"/>
      <c r="N15" s="15">
        <f t="shared" si="0"/>
        <v>33</v>
      </c>
      <c r="O15" s="8">
        <f>RANK(N15,N$9:N$22,1)</f>
        <v>5</v>
      </c>
    </row>
    <row r="16" spans="1:15" ht="18.75" customHeight="1" thickTop="1" thickBot="1" x14ac:dyDescent="0.25">
      <c r="A16" s="56">
        <v>170</v>
      </c>
      <c r="B16" s="58" t="s">
        <v>87</v>
      </c>
      <c r="C16" s="18">
        <v>7</v>
      </c>
      <c r="D16" s="18">
        <v>8</v>
      </c>
      <c r="E16" s="18">
        <v>8</v>
      </c>
      <c r="F16" s="18">
        <v>6</v>
      </c>
      <c r="G16" s="18">
        <v>9</v>
      </c>
      <c r="H16" s="18"/>
      <c r="I16" s="18"/>
      <c r="J16" s="20"/>
      <c r="K16" s="20"/>
      <c r="L16" s="6"/>
      <c r="M16" s="6"/>
      <c r="N16" s="15">
        <f t="shared" si="0"/>
        <v>38</v>
      </c>
      <c r="O16" s="8">
        <f>RANK(N16,N$9:N$22,1)</f>
        <v>8</v>
      </c>
    </row>
    <row r="17" spans="1:15" ht="18.75" customHeight="1" thickTop="1" thickBot="1" x14ac:dyDescent="0.25">
      <c r="A17" s="56">
        <v>171</v>
      </c>
      <c r="B17" s="58" t="s">
        <v>98</v>
      </c>
      <c r="C17" s="18">
        <v>5</v>
      </c>
      <c r="D17" s="18">
        <v>5</v>
      </c>
      <c r="E17" s="18">
        <v>9</v>
      </c>
      <c r="F17" s="18">
        <v>7</v>
      </c>
      <c r="G17" s="18">
        <v>8</v>
      </c>
      <c r="H17" s="18"/>
      <c r="I17" s="18"/>
      <c r="J17" s="20"/>
      <c r="K17" s="20"/>
      <c r="L17" s="6"/>
      <c r="M17" s="6"/>
      <c r="N17" s="15">
        <f t="shared" si="0"/>
        <v>34</v>
      </c>
      <c r="O17" s="8">
        <f>RANK(N17,N$9:N$22,1)</f>
        <v>6</v>
      </c>
    </row>
    <row r="18" spans="1:15" ht="18.75" customHeight="1" thickTop="1" thickBot="1" x14ac:dyDescent="0.25">
      <c r="A18" s="56">
        <v>172</v>
      </c>
      <c r="B18" s="58" t="s">
        <v>104</v>
      </c>
      <c r="C18" s="18">
        <v>3</v>
      </c>
      <c r="D18" s="18">
        <v>2</v>
      </c>
      <c r="E18" s="18">
        <v>3</v>
      </c>
      <c r="F18" s="18">
        <v>4</v>
      </c>
      <c r="G18" s="18">
        <v>2</v>
      </c>
      <c r="H18" s="18"/>
      <c r="I18" s="18"/>
      <c r="J18" s="20"/>
      <c r="K18" s="20"/>
      <c r="L18" s="6"/>
      <c r="M18" s="6"/>
      <c r="N18" s="15">
        <f t="shared" si="0"/>
        <v>14</v>
      </c>
      <c r="O18" s="8">
        <f>RANK(N18,N$9:N$22,1)</f>
        <v>3</v>
      </c>
    </row>
    <row r="19" spans="1:15" ht="18.75" customHeight="1" thickTop="1" thickBot="1" x14ac:dyDescent="0.25">
      <c r="A19" s="56">
        <v>173</v>
      </c>
      <c r="B19" s="58" t="s">
        <v>108</v>
      </c>
      <c r="C19" s="18">
        <v>4</v>
      </c>
      <c r="D19" s="18">
        <v>3</v>
      </c>
      <c r="E19" s="18">
        <v>4</v>
      </c>
      <c r="F19" s="18">
        <v>3</v>
      </c>
      <c r="G19" s="18">
        <v>4</v>
      </c>
      <c r="H19" s="18"/>
      <c r="I19" s="18"/>
      <c r="J19" s="20"/>
      <c r="K19" s="20"/>
      <c r="L19" s="6"/>
      <c r="M19" s="6"/>
      <c r="N19" s="15">
        <f t="shared" si="0"/>
        <v>18</v>
      </c>
      <c r="O19" s="8">
        <f>RANK(N19,N$9:N$22,1)</f>
        <v>4</v>
      </c>
    </row>
    <row r="20" spans="1:15" ht="18.75" customHeight="1" thickTop="1" thickBot="1" x14ac:dyDescent="0.25">
      <c r="A20" s="56">
        <v>174</v>
      </c>
      <c r="B20" s="58" t="s">
        <v>131</v>
      </c>
      <c r="C20" s="18">
        <v>2</v>
      </c>
      <c r="D20" s="18">
        <v>1</v>
      </c>
      <c r="E20" s="18">
        <v>1</v>
      </c>
      <c r="F20" s="18">
        <v>1</v>
      </c>
      <c r="G20" s="18">
        <v>1</v>
      </c>
      <c r="H20" s="18"/>
      <c r="I20" s="18"/>
      <c r="J20" s="20"/>
      <c r="K20" s="20"/>
      <c r="L20" s="6"/>
      <c r="M20" s="6"/>
      <c r="N20" s="15">
        <f t="shared" si="0"/>
        <v>6</v>
      </c>
      <c r="O20" s="8">
        <f>RANK(N20,N$9:N$22,1)</f>
        <v>1</v>
      </c>
    </row>
    <row r="21" spans="1:15" ht="18.75" customHeight="1" thickTop="1" thickBot="1" x14ac:dyDescent="0.25">
      <c r="A21" s="56">
        <v>175</v>
      </c>
      <c r="B21" s="58" t="s">
        <v>145</v>
      </c>
      <c r="C21" s="18">
        <v>11</v>
      </c>
      <c r="D21" s="18">
        <v>12</v>
      </c>
      <c r="E21" s="18">
        <v>11</v>
      </c>
      <c r="F21" s="18">
        <v>11</v>
      </c>
      <c r="G21" s="18">
        <v>12</v>
      </c>
      <c r="H21" s="18"/>
      <c r="I21" s="18"/>
      <c r="J21" s="20"/>
      <c r="K21" s="20"/>
      <c r="L21" s="6"/>
      <c r="M21" s="6"/>
      <c r="N21" s="15">
        <f t="shared" si="0"/>
        <v>57</v>
      </c>
      <c r="O21" s="8">
        <f>RANK(N21,N$9:N$22,1)</f>
        <v>11</v>
      </c>
    </row>
    <row r="22" spans="1:15" ht="18.75" customHeight="1" thickTop="1" thickBot="1" x14ac:dyDescent="0.25">
      <c r="A22" s="56">
        <v>176</v>
      </c>
      <c r="B22" s="58" t="s">
        <v>146</v>
      </c>
      <c r="C22" s="18">
        <v>12</v>
      </c>
      <c r="D22" s="18">
        <v>11</v>
      </c>
      <c r="E22" s="18">
        <v>12</v>
      </c>
      <c r="F22" s="18">
        <v>12</v>
      </c>
      <c r="G22" s="18">
        <v>11</v>
      </c>
      <c r="H22" s="18"/>
      <c r="I22" s="18"/>
      <c r="J22" s="20"/>
      <c r="K22" s="20"/>
      <c r="L22" s="6"/>
      <c r="M22" s="6"/>
      <c r="N22" s="15">
        <f t="shared" si="0"/>
        <v>58</v>
      </c>
      <c r="O22" s="8">
        <f>RANK(N22,N$9:N$22,1)</f>
        <v>12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7" right="0.7" top="0.75" bottom="0.75" header="0.3" footer="0.3"/>
  <pageSetup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opLeftCell="A7" workbookViewId="0">
      <selection activeCell="B12" sqref="B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60">
        <v>162</v>
      </c>
      <c r="B9" s="61" t="s">
        <v>127</v>
      </c>
      <c r="C9" s="17">
        <v>8</v>
      </c>
      <c r="D9" s="17">
        <v>8</v>
      </c>
      <c r="E9" s="17">
        <v>8</v>
      </c>
      <c r="F9" s="17">
        <v>8</v>
      </c>
      <c r="G9" s="17">
        <v>7</v>
      </c>
      <c r="H9" s="17"/>
      <c r="I9" s="17"/>
      <c r="J9" s="21"/>
      <c r="K9" s="21"/>
      <c r="L9" s="22"/>
      <c r="M9" s="22"/>
      <c r="N9" s="24">
        <f>SUM(C9:I9)-L9-M9</f>
        <v>39</v>
      </c>
      <c r="O9" s="23">
        <f>RANK(N9,N$9:N$21,1)</f>
        <v>8</v>
      </c>
    </row>
    <row r="10" spans="1:15" ht="18.75" customHeight="1" thickBot="1" x14ac:dyDescent="0.25">
      <c r="A10" s="59">
        <v>164</v>
      </c>
      <c r="B10" s="61" t="s">
        <v>93</v>
      </c>
      <c r="C10" s="18">
        <v>7</v>
      </c>
      <c r="D10" s="18">
        <v>7</v>
      </c>
      <c r="E10" s="18">
        <v>5</v>
      </c>
      <c r="F10" s="18">
        <v>6</v>
      </c>
      <c r="G10" s="18">
        <v>6</v>
      </c>
      <c r="H10" s="18"/>
      <c r="I10" s="18"/>
      <c r="J10" s="20"/>
      <c r="K10" s="20"/>
      <c r="L10" s="6"/>
      <c r="M10" s="6"/>
      <c r="N10" s="15">
        <f>SUM(C10:I10)-L10-M10</f>
        <v>31</v>
      </c>
      <c r="O10" s="8">
        <f>RANK(N10,N$9:N$20,1)</f>
        <v>6</v>
      </c>
    </row>
    <row r="11" spans="1:15" ht="18.75" customHeight="1" thickBot="1" x14ac:dyDescent="0.25">
      <c r="A11" s="59">
        <v>165</v>
      </c>
      <c r="B11" s="61" t="s">
        <v>128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>SUM(C11:I11)-L11-M11</f>
        <v>5</v>
      </c>
      <c r="O11" s="8">
        <f>RANK(N11,N$9:N$20,1)</f>
        <v>1</v>
      </c>
    </row>
    <row r="12" spans="1:15" ht="18.75" customHeight="1" thickBot="1" x14ac:dyDescent="0.25">
      <c r="A12" s="59">
        <v>172</v>
      </c>
      <c r="B12" s="61" t="s">
        <v>104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/>
    </row>
    <row r="13" spans="1:15" ht="18.75" customHeight="1" thickBot="1" x14ac:dyDescent="0.25">
      <c r="A13" s="59">
        <v>175</v>
      </c>
      <c r="B13" s="61" t="s">
        <v>145</v>
      </c>
      <c r="C13" s="18">
        <v>9</v>
      </c>
      <c r="D13" s="18">
        <v>10</v>
      </c>
      <c r="E13" s="18">
        <v>11</v>
      </c>
      <c r="F13" s="18">
        <v>10</v>
      </c>
      <c r="G13" s="18">
        <v>11</v>
      </c>
      <c r="H13" s="18"/>
      <c r="I13" s="18"/>
      <c r="J13" s="20"/>
      <c r="K13" s="20"/>
      <c r="L13" s="6"/>
      <c r="M13" s="6"/>
      <c r="N13" s="15">
        <f>SUM(C13:I13)-L13-M13</f>
        <v>51</v>
      </c>
      <c r="O13" s="8">
        <f>RANK(N13,N$9:N$20,1)</f>
        <v>10</v>
      </c>
    </row>
    <row r="14" spans="1:15" ht="18.75" customHeight="1" thickBot="1" x14ac:dyDescent="0.25">
      <c r="A14" s="59">
        <v>176</v>
      </c>
      <c r="B14" s="61" t="s">
        <v>146</v>
      </c>
      <c r="C14" s="18">
        <v>10</v>
      </c>
      <c r="D14" s="18">
        <v>11</v>
      </c>
      <c r="E14" s="18">
        <v>9</v>
      </c>
      <c r="F14" s="18">
        <v>11</v>
      </c>
      <c r="G14" s="18">
        <v>10</v>
      </c>
      <c r="H14" s="18"/>
      <c r="I14" s="18"/>
      <c r="J14" s="20"/>
      <c r="K14" s="20"/>
      <c r="L14" s="6"/>
      <c r="M14" s="6"/>
      <c r="N14" s="15">
        <f t="shared" ref="N14:N20" si="0">SUM(C14:I14)-L14-M14</f>
        <v>51</v>
      </c>
      <c r="O14" s="8">
        <f>RANK(N14,N$9:N$20,1)</f>
        <v>10</v>
      </c>
    </row>
    <row r="15" spans="1:15" ht="18.75" customHeight="1" thickTop="1" thickBot="1" x14ac:dyDescent="0.25">
      <c r="A15" s="59">
        <v>177</v>
      </c>
      <c r="B15" s="62" t="s">
        <v>56</v>
      </c>
      <c r="C15" s="18">
        <v>2</v>
      </c>
      <c r="D15" s="18">
        <v>3</v>
      </c>
      <c r="E15" s="18">
        <v>4</v>
      </c>
      <c r="F15" s="18">
        <v>3</v>
      </c>
      <c r="G15" s="18">
        <v>3</v>
      </c>
      <c r="H15" s="18"/>
      <c r="I15" s="18"/>
      <c r="J15" s="20"/>
      <c r="K15" s="20"/>
      <c r="L15" s="6"/>
      <c r="M15" s="6"/>
      <c r="N15" s="15">
        <f t="shared" si="0"/>
        <v>15</v>
      </c>
      <c r="O15" s="8">
        <f>RANK(N15,N$9:N$20,1)</f>
        <v>3</v>
      </c>
    </row>
    <row r="16" spans="1:15" ht="18.75" customHeight="1" thickBot="1" x14ac:dyDescent="0.25">
      <c r="A16" s="59">
        <v>178</v>
      </c>
      <c r="B16" s="61" t="s">
        <v>134</v>
      </c>
      <c r="C16" s="18">
        <v>3</v>
      </c>
      <c r="D16" s="18">
        <v>2</v>
      </c>
      <c r="E16" s="18">
        <v>2</v>
      </c>
      <c r="F16" s="18">
        <v>4</v>
      </c>
      <c r="G16" s="18">
        <v>2</v>
      </c>
      <c r="H16" s="18"/>
      <c r="I16" s="18"/>
      <c r="J16" s="20"/>
      <c r="K16" s="20"/>
      <c r="L16" s="6"/>
      <c r="M16" s="6"/>
      <c r="N16" s="15">
        <f t="shared" si="0"/>
        <v>13</v>
      </c>
      <c r="O16" s="8">
        <f>RANK(N16,N$9:N$20,1)</f>
        <v>2</v>
      </c>
    </row>
    <row r="17" spans="1:15" ht="18.75" customHeight="1" thickBot="1" x14ac:dyDescent="0.25">
      <c r="A17" s="59">
        <v>179</v>
      </c>
      <c r="B17" s="61" t="s">
        <v>137</v>
      </c>
      <c r="C17" s="18">
        <v>4</v>
      </c>
      <c r="D17" s="18">
        <v>4</v>
      </c>
      <c r="E17" s="18">
        <v>3</v>
      </c>
      <c r="F17" s="18">
        <v>2</v>
      </c>
      <c r="G17" s="18">
        <v>4</v>
      </c>
      <c r="H17" s="18"/>
      <c r="I17" s="18"/>
      <c r="J17" s="20"/>
      <c r="K17" s="20"/>
      <c r="L17" s="6"/>
      <c r="M17" s="6"/>
      <c r="N17" s="15">
        <f t="shared" si="0"/>
        <v>17</v>
      </c>
      <c r="O17" s="8">
        <f>RANK(N17,N$9:N$20,1)</f>
        <v>4</v>
      </c>
    </row>
    <row r="18" spans="1:15" ht="18.75" customHeight="1" thickBot="1" x14ac:dyDescent="0.25">
      <c r="A18" s="59">
        <v>180</v>
      </c>
      <c r="B18" s="61" t="s">
        <v>95</v>
      </c>
      <c r="C18" s="18">
        <v>6</v>
      </c>
      <c r="D18" s="18">
        <v>5</v>
      </c>
      <c r="E18" s="18">
        <v>7</v>
      </c>
      <c r="F18" s="18">
        <v>5</v>
      </c>
      <c r="G18" s="18">
        <v>5</v>
      </c>
      <c r="H18" s="18"/>
      <c r="I18" s="18"/>
      <c r="J18" s="20"/>
      <c r="K18" s="20"/>
      <c r="L18" s="6"/>
      <c r="M18" s="6"/>
      <c r="N18" s="15">
        <f t="shared" si="0"/>
        <v>28</v>
      </c>
      <c r="O18" s="8">
        <f>RANK(N18,N$9:N$20,1)</f>
        <v>5</v>
      </c>
    </row>
    <row r="19" spans="1:15" ht="18.75" customHeight="1" thickBot="1" x14ac:dyDescent="0.25">
      <c r="A19" s="59">
        <v>181</v>
      </c>
      <c r="B19" s="61" t="s">
        <v>120</v>
      </c>
      <c r="C19" s="18">
        <v>11</v>
      </c>
      <c r="D19" s="18">
        <v>9</v>
      </c>
      <c r="E19" s="18">
        <v>10</v>
      </c>
      <c r="F19" s="18">
        <v>9</v>
      </c>
      <c r="G19" s="18">
        <v>9</v>
      </c>
      <c r="H19" s="18"/>
      <c r="I19" s="18"/>
      <c r="J19" s="20"/>
      <c r="K19" s="20"/>
      <c r="L19" s="6"/>
      <c r="M19" s="6"/>
      <c r="N19" s="15">
        <f t="shared" si="0"/>
        <v>48</v>
      </c>
      <c r="O19" s="8">
        <f>RANK(N19,N$9:N$20,1)</f>
        <v>9</v>
      </c>
    </row>
    <row r="20" spans="1:15" ht="18.75" customHeight="1" thickBot="1" x14ac:dyDescent="0.25">
      <c r="A20" s="59">
        <v>182</v>
      </c>
      <c r="B20" s="63" t="s">
        <v>124</v>
      </c>
      <c r="C20" s="18">
        <v>5</v>
      </c>
      <c r="D20" s="18">
        <v>6</v>
      </c>
      <c r="E20" s="18">
        <v>6</v>
      </c>
      <c r="F20" s="18">
        <v>7</v>
      </c>
      <c r="G20" s="18">
        <v>8</v>
      </c>
      <c r="H20" s="18"/>
      <c r="I20" s="18"/>
      <c r="J20" s="20"/>
      <c r="K20" s="20"/>
      <c r="L20" s="6"/>
      <c r="M20" s="6"/>
      <c r="N20" s="15">
        <f t="shared" si="0"/>
        <v>32</v>
      </c>
      <c r="O20" s="8">
        <f>RANK(N20,N$9:N$20,1)</f>
        <v>7</v>
      </c>
    </row>
    <row r="21" spans="1:15" x14ac:dyDescent="0.2">
      <c r="G21" s="64"/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R15" sqref="R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85</v>
      </c>
      <c r="B9" s="27" t="s">
        <v>44</v>
      </c>
      <c r="C9" s="17">
        <v>2</v>
      </c>
      <c r="D9" s="17">
        <v>3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 t="shared" ref="N9:N16" si="0">SUM(C9:I9)-L9-M9</f>
        <v>11</v>
      </c>
      <c r="O9" s="23">
        <f t="shared" ref="O9:O16" si="1">RANK(N9,N$9:N$20,1)</f>
        <v>2</v>
      </c>
    </row>
    <row r="10" spans="1:15" ht="21" customHeight="1" x14ac:dyDescent="0.2">
      <c r="A10" s="16">
        <v>86</v>
      </c>
      <c r="B10" s="5" t="s">
        <v>47</v>
      </c>
      <c r="C10" s="18">
        <v>3</v>
      </c>
      <c r="D10" s="18">
        <v>2</v>
      </c>
      <c r="E10" s="18">
        <v>3</v>
      </c>
      <c r="F10" s="18">
        <v>3</v>
      </c>
      <c r="G10" s="18">
        <v>3</v>
      </c>
      <c r="H10" s="18"/>
      <c r="I10" s="18"/>
      <c r="J10" s="20"/>
      <c r="K10" s="20"/>
      <c r="L10" s="6"/>
      <c r="M10" s="6"/>
      <c r="N10" s="15">
        <f t="shared" si="0"/>
        <v>14</v>
      </c>
      <c r="O10" s="8">
        <f t="shared" si="1"/>
        <v>3</v>
      </c>
    </row>
    <row r="11" spans="1:15" ht="21" customHeight="1" x14ac:dyDescent="0.2">
      <c r="A11" s="16">
        <v>87</v>
      </c>
      <c r="B11" s="5" t="s">
        <v>65</v>
      </c>
      <c r="C11" s="18">
        <v>1</v>
      </c>
      <c r="D11" s="18">
        <v>1</v>
      </c>
      <c r="E11" s="18">
        <v>1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 t="shared" si="0"/>
        <v>5</v>
      </c>
      <c r="O11" s="8">
        <f t="shared" si="1"/>
        <v>1</v>
      </c>
    </row>
    <row r="12" spans="1:15" ht="21" customHeight="1" x14ac:dyDescent="0.2">
      <c r="A12" s="16">
        <v>88</v>
      </c>
      <c r="B12" s="5" t="s">
        <v>101</v>
      </c>
      <c r="C12" s="18">
        <v>5</v>
      </c>
      <c r="D12" s="18">
        <v>4</v>
      </c>
      <c r="E12" s="18">
        <v>5</v>
      </c>
      <c r="F12" s="18">
        <v>5</v>
      </c>
      <c r="G12" s="18">
        <v>5</v>
      </c>
      <c r="H12" s="18"/>
      <c r="I12" s="18"/>
      <c r="J12" s="20"/>
      <c r="K12" s="20"/>
      <c r="L12" s="6"/>
      <c r="M12" s="6"/>
      <c r="N12" s="15">
        <f t="shared" si="0"/>
        <v>24</v>
      </c>
      <c r="O12" s="8">
        <f t="shared" si="1"/>
        <v>5</v>
      </c>
    </row>
    <row r="13" spans="1:15" ht="21" customHeight="1" x14ac:dyDescent="0.2">
      <c r="A13" s="16">
        <v>89</v>
      </c>
      <c r="B13" s="5" t="s">
        <v>106</v>
      </c>
      <c r="C13" s="18">
        <v>4</v>
      </c>
      <c r="D13" s="18">
        <v>5</v>
      </c>
      <c r="E13" s="18">
        <v>4</v>
      </c>
      <c r="F13" s="18">
        <v>4</v>
      </c>
      <c r="G13" s="18">
        <v>4</v>
      </c>
      <c r="H13" s="18"/>
      <c r="I13" s="18"/>
      <c r="J13" s="20"/>
      <c r="K13" s="20"/>
      <c r="L13" s="6"/>
      <c r="M13" s="6"/>
      <c r="N13" s="15">
        <f t="shared" si="0"/>
        <v>21</v>
      </c>
      <c r="O13" s="8">
        <f t="shared" si="1"/>
        <v>4</v>
      </c>
    </row>
    <row r="14" spans="1:15" ht="21" customHeight="1" x14ac:dyDescent="0.2">
      <c r="A14" s="16"/>
      <c r="B14" s="5"/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21" customHeight="1" x14ac:dyDescent="0.2">
      <c r="A15" s="16"/>
      <c r="B15" s="5"/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16"/>
      <c r="B16" s="5"/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21" customHeight="1" x14ac:dyDescent="0.2">
      <c r="A17" s="4"/>
      <c r="B17" s="5"/>
      <c r="C17" s="18"/>
      <c r="D17" s="18"/>
      <c r="E17" s="18"/>
      <c r="F17" s="18"/>
      <c r="G17" s="18"/>
      <c r="H17" s="18"/>
      <c r="I17" s="18"/>
      <c r="J17" s="18"/>
      <c r="K17" s="19"/>
      <c r="L17" s="6"/>
      <c r="M17" s="6"/>
      <c r="N17" s="7"/>
      <c r="O17" s="8"/>
    </row>
    <row r="18" spans="1:15" ht="21" customHeight="1" thickBot="1" x14ac:dyDescent="0.25">
      <c r="A18" s="9"/>
      <c r="B18" s="10"/>
      <c r="C18" s="10"/>
      <c r="D18" s="10"/>
      <c r="E18" s="10"/>
      <c r="F18" s="10"/>
      <c r="G18" s="10"/>
      <c r="H18" s="10"/>
      <c r="I18" s="10"/>
      <c r="J18" s="10"/>
      <c r="K18" s="11"/>
      <c r="L18" s="12"/>
      <c r="M18" s="12"/>
      <c r="N18" s="13"/>
      <c r="O18" s="14"/>
    </row>
    <row r="19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opLeftCell="A2" workbookViewId="0">
      <selection activeCell="K23" sqref="K2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65">
        <v>166</v>
      </c>
      <c r="B9" s="68" t="s">
        <v>58</v>
      </c>
      <c r="C9" s="17">
        <v>7</v>
      </c>
      <c r="D9" s="17">
        <v>7</v>
      </c>
      <c r="E9" s="17">
        <v>6</v>
      </c>
      <c r="F9" s="17">
        <v>7</v>
      </c>
      <c r="G9" s="17">
        <v>7</v>
      </c>
      <c r="H9" s="17"/>
      <c r="I9" s="17"/>
      <c r="J9" s="21"/>
      <c r="K9" s="21"/>
      <c r="L9" s="22"/>
      <c r="M9" s="22"/>
      <c r="N9" s="24">
        <f>SUM(C9:I9)-L9-M9</f>
        <v>34</v>
      </c>
      <c r="O9" s="23">
        <f>RANK(N9,N$9:N$16,1)</f>
        <v>7</v>
      </c>
    </row>
    <row r="10" spans="1:15" ht="18.75" customHeight="1" thickBot="1" x14ac:dyDescent="0.25">
      <c r="A10" s="66">
        <v>168</v>
      </c>
      <c r="B10" s="67" t="s">
        <v>83</v>
      </c>
      <c r="C10" s="18">
        <v>1</v>
      </c>
      <c r="D10" s="18">
        <v>3</v>
      </c>
      <c r="E10" s="18">
        <v>2</v>
      </c>
      <c r="F10" s="18">
        <v>2</v>
      </c>
      <c r="G10" s="18">
        <v>3</v>
      </c>
      <c r="H10" s="18"/>
      <c r="I10" s="18"/>
      <c r="J10" s="20"/>
      <c r="K10" s="20"/>
      <c r="L10" s="6"/>
      <c r="M10" s="6"/>
      <c r="N10" s="15">
        <f>SUM(C10:I10)-L10-M10</f>
        <v>11</v>
      </c>
      <c r="O10" s="8">
        <f>RANK(N10,N$9:N$15,1)</f>
        <v>2</v>
      </c>
    </row>
    <row r="11" spans="1:15" ht="18.75" customHeight="1" thickBot="1" x14ac:dyDescent="0.25">
      <c r="A11" s="66">
        <v>169</v>
      </c>
      <c r="B11" s="67" t="s">
        <v>84</v>
      </c>
      <c r="C11" s="18">
        <v>4</v>
      </c>
      <c r="D11" s="18">
        <v>4</v>
      </c>
      <c r="E11" s="18">
        <v>5</v>
      </c>
      <c r="F11" s="18">
        <v>6</v>
      </c>
      <c r="G11" s="18">
        <v>5</v>
      </c>
      <c r="H11" s="18"/>
      <c r="I11" s="18"/>
      <c r="J11" s="20"/>
      <c r="K11" s="20"/>
      <c r="L11" s="6"/>
      <c r="M11" s="6"/>
      <c r="N11" s="15">
        <f>SUM(C11:I11)-L11-M11</f>
        <v>24</v>
      </c>
      <c r="O11" s="8">
        <f>RANK(N11,N$9:N$15,1)</f>
        <v>5</v>
      </c>
    </row>
    <row r="12" spans="1:15" ht="18.75" customHeight="1" thickBot="1" x14ac:dyDescent="0.25">
      <c r="A12" s="66">
        <v>173</v>
      </c>
      <c r="B12" s="67" t="s">
        <v>108</v>
      </c>
      <c r="C12" s="18">
        <v>3</v>
      </c>
      <c r="D12" s="18">
        <v>2</v>
      </c>
      <c r="E12" s="18">
        <v>3</v>
      </c>
      <c r="F12" s="18">
        <v>3</v>
      </c>
      <c r="G12" s="18">
        <v>4</v>
      </c>
      <c r="H12" s="18"/>
      <c r="I12" s="18"/>
      <c r="J12" s="20"/>
      <c r="K12" s="20"/>
      <c r="L12" s="6"/>
      <c r="M12" s="6"/>
      <c r="N12" s="15">
        <f>SUM(C12:I12)-L12-M12</f>
        <v>15</v>
      </c>
      <c r="O12" s="8">
        <f>RANK(N12,N$9:N$15,1)</f>
        <v>3</v>
      </c>
    </row>
    <row r="13" spans="1:15" ht="18.75" customHeight="1" thickBot="1" x14ac:dyDescent="0.25">
      <c r="A13" s="66">
        <v>183</v>
      </c>
      <c r="B13" s="67" t="s">
        <v>91</v>
      </c>
      <c r="C13" s="18">
        <v>6</v>
      </c>
      <c r="D13" s="18">
        <v>6</v>
      </c>
      <c r="E13" s="18">
        <v>7</v>
      </c>
      <c r="F13" s="18">
        <v>1</v>
      </c>
      <c r="G13" s="18">
        <v>2</v>
      </c>
      <c r="H13" s="18"/>
      <c r="I13" s="18"/>
      <c r="J13" s="20"/>
      <c r="K13" s="20"/>
      <c r="L13" s="6"/>
      <c r="M13" s="6"/>
      <c r="N13" s="15">
        <f>SUM(C13:I13)-L13-M13</f>
        <v>22</v>
      </c>
      <c r="O13" s="8">
        <f>RANK(N13,N$9:N$15,1)</f>
        <v>4</v>
      </c>
    </row>
    <row r="14" spans="1:15" ht="18.75" customHeight="1" thickBot="1" x14ac:dyDescent="0.25">
      <c r="A14" s="66">
        <v>184</v>
      </c>
      <c r="B14" s="67" t="s">
        <v>68</v>
      </c>
      <c r="C14" s="18">
        <v>5</v>
      </c>
      <c r="D14" s="18">
        <v>5</v>
      </c>
      <c r="E14" s="18">
        <v>4</v>
      </c>
      <c r="F14" s="18">
        <v>5</v>
      </c>
      <c r="G14" s="18">
        <v>6</v>
      </c>
      <c r="H14" s="18"/>
      <c r="I14" s="18"/>
      <c r="J14" s="20"/>
      <c r="K14" s="20"/>
      <c r="L14" s="6"/>
      <c r="M14" s="6"/>
      <c r="N14" s="15">
        <f t="shared" ref="N14:N15" si="0">SUM(C14:I14)-L14-M14</f>
        <v>25</v>
      </c>
      <c r="O14" s="8">
        <f>RANK(N14,N$9:N$15,1)</f>
        <v>6</v>
      </c>
    </row>
    <row r="15" spans="1:15" ht="18.75" customHeight="1" x14ac:dyDescent="0.2">
      <c r="A15" s="16">
        <v>172</v>
      </c>
      <c r="B15" s="67" t="s">
        <v>104</v>
      </c>
      <c r="C15" s="18">
        <v>2</v>
      </c>
      <c r="D15" s="18">
        <v>1</v>
      </c>
      <c r="E15" s="18">
        <v>1</v>
      </c>
      <c r="F15" s="18">
        <v>4</v>
      </c>
      <c r="G15" s="18">
        <v>1</v>
      </c>
      <c r="H15" s="18"/>
      <c r="I15" s="18"/>
      <c r="J15" s="20"/>
      <c r="K15" s="20"/>
      <c r="L15" s="6"/>
      <c r="M15" s="6"/>
      <c r="N15" s="15">
        <f t="shared" si="0"/>
        <v>9</v>
      </c>
      <c r="O15" s="8">
        <f>RANK(N15,N$9:N$15,1)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6" workbookViewId="0">
      <selection activeCell="G15" sqref="G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13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18.75" customHeight="1" thickTop="1" thickBot="1" x14ac:dyDescent="0.25">
      <c r="A9" s="69">
        <v>160</v>
      </c>
      <c r="B9" s="70" t="s">
        <v>85</v>
      </c>
      <c r="C9" s="17">
        <v>4</v>
      </c>
      <c r="D9" s="17">
        <v>6</v>
      </c>
      <c r="E9" s="17">
        <v>6</v>
      </c>
      <c r="F9" s="17">
        <v>6</v>
      </c>
      <c r="G9" s="17">
        <v>6</v>
      </c>
      <c r="H9" s="17"/>
      <c r="I9" s="17"/>
      <c r="J9" s="21"/>
      <c r="K9" s="21"/>
      <c r="L9" s="22"/>
      <c r="M9" s="22"/>
      <c r="N9" s="24">
        <f>SUM(C9:I9)-L9-M9</f>
        <v>28</v>
      </c>
      <c r="O9" s="23">
        <f>RANK(N9,N$9:N$15,1)</f>
        <v>6</v>
      </c>
    </row>
    <row r="10" spans="1:15" ht="18.75" customHeight="1" thickBot="1" x14ac:dyDescent="0.25">
      <c r="A10" s="69">
        <v>167</v>
      </c>
      <c r="B10" s="70" t="s">
        <v>71</v>
      </c>
      <c r="C10" s="18">
        <v>3</v>
      </c>
      <c r="D10" s="18">
        <v>3</v>
      </c>
      <c r="E10" s="18">
        <v>5</v>
      </c>
      <c r="F10" s="18">
        <v>3</v>
      </c>
      <c r="G10" s="18">
        <v>5</v>
      </c>
      <c r="H10" s="18"/>
      <c r="I10" s="18"/>
      <c r="J10" s="20"/>
      <c r="K10" s="20"/>
      <c r="L10" s="6"/>
      <c r="M10" s="6"/>
      <c r="N10" s="15">
        <f>SUM(C10:I10)-L10-M10</f>
        <v>19</v>
      </c>
      <c r="O10" s="8">
        <f>RANK(N10,N$9:N$14,1)</f>
        <v>3</v>
      </c>
    </row>
    <row r="11" spans="1:15" ht="18.75" customHeight="1" thickBot="1" x14ac:dyDescent="0.25">
      <c r="A11" s="69">
        <v>170</v>
      </c>
      <c r="B11" s="70" t="s">
        <v>87</v>
      </c>
      <c r="C11" s="18">
        <v>5</v>
      </c>
      <c r="D11" s="18">
        <v>5</v>
      </c>
      <c r="E11" s="18">
        <v>4</v>
      </c>
      <c r="F11" s="18">
        <v>4</v>
      </c>
      <c r="G11" s="18">
        <v>4</v>
      </c>
      <c r="H11" s="18"/>
      <c r="I11" s="18"/>
      <c r="J11" s="20"/>
      <c r="K11" s="20"/>
      <c r="L11" s="6"/>
      <c r="M11" s="6"/>
      <c r="N11" s="15">
        <f>SUM(C11:I11)-L11-M11</f>
        <v>22</v>
      </c>
      <c r="O11" s="8">
        <f>RANK(N11,N$9:N$14,1)</f>
        <v>5</v>
      </c>
    </row>
    <row r="12" spans="1:15" ht="18.75" customHeight="1" thickBot="1" x14ac:dyDescent="0.25">
      <c r="A12" s="69">
        <v>174</v>
      </c>
      <c r="B12" s="70" t="s">
        <v>131</v>
      </c>
      <c r="C12" s="18">
        <v>2</v>
      </c>
      <c r="D12" s="18">
        <v>2</v>
      </c>
      <c r="E12" s="18">
        <v>2</v>
      </c>
      <c r="F12" s="18">
        <v>2</v>
      </c>
      <c r="G12" s="18">
        <v>2</v>
      </c>
      <c r="H12" s="18"/>
      <c r="I12" s="18"/>
      <c r="J12" s="20"/>
      <c r="K12" s="20"/>
      <c r="L12" s="6"/>
      <c r="M12" s="6"/>
      <c r="N12" s="15">
        <f>SUM(C12:I12)-L12-M12</f>
        <v>10</v>
      </c>
      <c r="O12" s="8">
        <f>RANK(N12,N$9:N$14,1)</f>
        <v>2</v>
      </c>
    </row>
    <row r="13" spans="1:15" ht="18.75" customHeight="1" thickTop="1" thickBot="1" x14ac:dyDescent="0.25">
      <c r="A13" s="69">
        <v>185</v>
      </c>
      <c r="B13" s="71" t="s">
        <v>51</v>
      </c>
      <c r="C13" s="18">
        <v>6</v>
      </c>
      <c r="D13" s="18">
        <v>4</v>
      </c>
      <c r="E13" s="18">
        <v>3</v>
      </c>
      <c r="F13" s="18">
        <v>5</v>
      </c>
      <c r="G13" s="18">
        <v>3</v>
      </c>
      <c r="H13" s="18"/>
      <c r="I13" s="18"/>
      <c r="J13" s="20"/>
      <c r="K13" s="20"/>
      <c r="L13" s="6"/>
      <c r="M13" s="6"/>
      <c r="N13" s="15">
        <f>SUM(C13:I13)-L13-M13</f>
        <v>21</v>
      </c>
      <c r="O13" s="8">
        <f>RANK(N13,N$9:N$14,1)</f>
        <v>4</v>
      </c>
    </row>
    <row r="14" spans="1:15" ht="18.75" customHeight="1" thickBot="1" x14ac:dyDescent="0.25">
      <c r="A14" s="69">
        <v>186</v>
      </c>
      <c r="B14" s="70" t="s">
        <v>147</v>
      </c>
      <c r="C14" s="18">
        <v>1</v>
      </c>
      <c r="D14" s="18">
        <v>1</v>
      </c>
      <c r="E14" s="18">
        <v>1</v>
      </c>
      <c r="F14" s="18">
        <v>1</v>
      </c>
      <c r="G14" s="18">
        <v>1</v>
      </c>
      <c r="H14" s="18"/>
      <c r="I14" s="18"/>
      <c r="J14" s="20"/>
      <c r="K14" s="20"/>
      <c r="L14" s="6"/>
      <c r="M14" s="6"/>
      <c r="N14" s="15">
        <f t="shared" ref="N14" si="0">SUM(C14:I14)-L14-M14</f>
        <v>5</v>
      </c>
      <c r="O14" s="8">
        <f>RANK(N14,N$9:N$14,1)</f>
        <v>1</v>
      </c>
    </row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A12" workbookViewId="0">
      <selection activeCell="R13" sqref="R13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89</v>
      </c>
      <c r="B9" s="27" t="s">
        <v>150</v>
      </c>
      <c r="C9" s="17">
        <v>3</v>
      </c>
      <c r="D9" s="17">
        <v>4</v>
      </c>
      <c r="E9" s="17">
        <v>3</v>
      </c>
      <c r="F9" s="17">
        <v>3</v>
      </c>
      <c r="G9" s="17">
        <v>3</v>
      </c>
      <c r="H9" s="17"/>
      <c r="I9" s="17"/>
      <c r="J9" s="21"/>
      <c r="K9" s="21"/>
      <c r="L9" s="22"/>
      <c r="M9" s="22"/>
      <c r="N9" s="24">
        <f t="shared" ref="N9:N18" si="0">SUM(C9:I9)-L9-M9</f>
        <v>16</v>
      </c>
      <c r="O9" s="23">
        <v>3</v>
      </c>
    </row>
    <row r="10" spans="1:15" ht="21" customHeight="1" x14ac:dyDescent="0.2">
      <c r="A10" s="16">
        <v>90</v>
      </c>
      <c r="B10" s="5" t="s">
        <v>149</v>
      </c>
      <c r="C10" s="18">
        <v>4</v>
      </c>
      <c r="D10" s="18">
        <v>2</v>
      </c>
      <c r="E10" s="18">
        <v>4</v>
      </c>
      <c r="F10" s="18">
        <v>4</v>
      </c>
      <c r="G10" s="18">
        <v>4</v>
      </c>
      <c r="H10" s="18"/>
      <c r="I10" s="18"/>
      <c r="J10" s="20"/>
      <c r="K10" s="20"/>
      <c r="L10" s="6"/>
      <c r="M10" s="6"/>
      <c r="N10" s="15">
        <f t="shared" si="0"/>
        <v>18</v>
      </c>
      <c r="O10" s="8">
        <v>4</v>
      </c>
    </row>
    <row r="11" spans="1:15" ht="21" customHeight="1" x14ac:dyDescent="0.2">
      <c r="A11" s="16">
        <v>91</v>
      </c>
      <c r="B11" s="5" t="s">
        <v>80</v>
      </c>
      <c r="C11" s="18">
        <v>1</v>
      </c>
      <c r="D11" s="18">
        <v>1</v>
      </c>
      <c r="E11" s="18">
        <v>2</v>
      </c>
      <c r="F11" s="18">
        <v>1</v>
      </c>
      <c r="G11" s="18">
        <v>1</v>
      </c>
      <c r="H11" s="18"/>
      <c r="I11" s="18"/>
      <c r="J11" s="20"/>
      <c r="K11" s="20"/>
      <c r="L11" s="6"/>
      <c r="M11" s="6"/>
      <c r="N11" s="15">
        <f t="shared" si="0"/>
        <v>6</v>
      </c>
      <c r="O11" s="8">
        <v>1</v>
      </c>
    </row>
    <row r="12" spans="1:15" ht="21" customHeight="1" x14ac:dyDescent="0.2">
      <c r="A12" s="16">
        <v>187</v>
      </c>
      <c r="B12" s="5" t="s">
        <v>148</v>
      </c>
      <c r="C12" s="18">
        <v>2</v>
      </c>
      <c r="D12" s="18">
        <v>3</v>
      </c>
      <c r="E12" s="18">
        <v>2</v>
      </c>
      <c r="F12" s="18">
        <v>2</v>
      </c>
      <c r="G12" s="18">
        <v>2</v>
      </c>
      <c r="H12" s="18"/>
      <c r="I12" s="18"/>
      <c r="J12" s="20"/>
      <c r="K12" s="20"/>
      <c r="L12" s="6"/>
      <c r="M12" s="6"/>
      <c r="N12" s="15">
        <f t="shared" si="0"/>
        <v>11</v>
      </c>
      <c r="O12" s="8">
        <v>2</v>
      </c>
    </row>
    <row r="13" spans="1:15" ht="21" customHeight="1" x14ac:dyDescent="0.2">
      <c r="A13" s="16"/>
      <c r="B13" s="5"/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/>
    </row>
    <row r="14" spans="1:15" ht="21" customHeight="1" x14ac:dyDescent="0.2">
      <c r="A14" s="16"/>
      <c r="B14" s="5">
        <f>'[1]men masters 40'!$B$13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/>
    </row>
    <row r="15" spans="1:15" ht="21" customHeight="1" x14ac:dyDescent="0.2">
      <c r="A15" s="16"/>
      <c r="B15" s="5">
        <f>'[1]men masters 40'!$B$14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/>
    </row>
    <row r="16" spans="1:15" ht="21" customHeight="1" x14ac:dyDescent="0.2">
      <c r="A16" s="16"/>
      <c r="B16" s="5">
        <f>'[1]men masters 40'!$B$15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21" customHeight="1" x14ac:dyDescent="0.2">
      <c r="A17" s="16"/>
      <c r="B17" s="5" t="s">
        <v>69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21" customHeight="1" x14ac:dyDescent="0.2">
      <c r="A18" s="16">
        <v>92</v>
      </c>
      <c r="B18" s="5" t="s">
        <v>70</v>
      </c>
      <c r="C18" s="18">
        <v>4</v>
      </c>
      <c r="D18" s="18">
        <v>4</v>
      </c>
      <c r="E18" s="18">
        <v>4</v>
      </c>
      <c r="F18" s="18">
        <v>4</v>
      </c>
      <c r="G18" s="18">
        <v>4</v>
      </c>
      <c r="H18" s="18"/>
      <c r="I18" s="18"/>
      <c r="J18" s="20"/>
      <c r="K18" s="20"/>
      <c r="L18" s="6"/>
      <c r="M18" s="6"/>
      <c r="N18" s="15">
        <f t="shared" si="0"/>
        <v>20</v>
      </c>
      <c r="O18" s="8">
        <v>4</v>
      </c>
    </row>
    <row r="19" spans="1:15" ht="21" customHeight="1" x14ac:dyDescent="0.2">
      <c r="A19" s="16">
        <v>93</v>
      </c>
      <c r="B19" s="5" t="s">
        <v>103</v>
      </c>
      <c r="C19" s="18">
        <v>3</v>
      </c>
      <c r="D19" s="18">
        <v>3</v>
      </c>
      <c r="E19" s="18">
        <v>3</v>
      </c>
      <c r="F19" s="18">
        <v>3</v>
      </c>
      <c r="G19" s="18">
        <v>3</v>
      </c>
      <c r="H19" s="18"/>
      <c r="I19" s="18"/>
      <c r="J19" s="20"/>
      <c r="K19" s="20"/>
      <c r="L19" s="6"/>
      <c r="M19" s="6"/>
      <c r="N19" s="15">
        <f t="shared" ref="N19:N25" si="1">SUM(C19:I19)-L19-M19</f>
        <v>15</v>
      </c>
      <c r="O19" s="8">
        <v>3</v>
      </c>
    </row>
    <row r="20" spans="1:15" ht="21" customHeight="1" x14ac:dyDescent="0.2">
      <c r="A20" s="16">
        <v>94</v>
      </c>
      <c r="B20" s="5" t="s">
        <v>112</v>
      </c>
      <c r="C20" s="18">
        <v>1</v>
      </c>
      <c r="D20" s="18">
        <v>1</v>
      </c>
      <c r="E20" s="18">
        <v>1</v>
      </c>
      <c r="F20" s="18">
        <v>1</v>
      </c>
      <c r="G20" s="18">
        <v>1</v>
      </c>
      <c r="H20" s="18"/>
      <c r="I20" s="18"/>
      <c r="J20" s="20"/>
      <c r="K20" s="20"/>
      <c r="L20" s="6"/>
      <c r="M20" s="6"/>
      <c r="N20" s="15">
        <f t="shared" si="1"/>
        <v>5</v>
      </c>
      <c r="O20" s="8">
        <v>1</v>
      </c>
    </row>
    <row r="21" spans="1:15" ht="21" customHeight="1" x14ac:dyDescent="0.2">
      <c r="A21" s="16">
        <v>95</v>
      </c>
      <c r="B21" s="5" t="s">
        <v>139</v>
      </c>
      <c r="C21" s="18">
        <v>2</v>
      </c>
      <c r="D21" s="18">
        <v>2</v>
      </c>
      <c r="E21" s="18">
        <v>2</v>
      </c>
      <c r="F21" s="18">
        <v>2</v>
      </c>
      <c r="G21" s="18">
        <v>2</v>
      </c>
      <c r="H21" s="18"/>
      <c r="I21" s="18"/>
      <c r="J21" s="20"/>
      <c r="K21" s="20"/>
      <c r="L21" s="6"/>
      <c r="M21" s="6"/>
      <c r="N21" s="15">
        <f>SUM(C21:M21)</f>
        <v>10</v>
      </c>
      <c r="O21" s="8">
        <v>2</v>
      </c>
    </row>
    <row r="22" spans="1:15" ht="21" customHeight="1" x14ac:dyDescent="0.2">
      <c r="A22" s="16">
        <f>'[1]men masters 40'!$A$21</f>
        <v>0</v>
      </c>
      <c r="B22" s="5">
        <f>'[1]men masters 40'!$B$21</f>
        <v>0</v>
      </c>
      <c r="C22" s="18"/>
      <c r="D22" s="18"/>
      <c r="E22" s="18"/>
      <c r="F22" s="18"/>
      <c r="G22" s="18"/>
      <c r="H22" s="18"/>
      <c r="I22" s="18"/>
      <c r="J22" s="20"/>
      <c r="K22" s="20"/>
      <c r="L22" s="6"/>
      <c r="M22" s="6"/>
      <c r="N22" s="15"/>
      <c r="O22" s="8"/>
    </row>
    <row r="23" spans="1:15" ht="21" customHeight="1" x14ac:dyDescent="0.2">
      <c r="A23" s="16">
        <f>'[1]men masters 40'!$A$22</f>
        <v>0</v>
      </c>
      <c r="B23" s="5">
        <f>'[1]men masters 40'!$B$22</f>
        <v>0</v>
      </c>
      <c r="C23" s="18"/>
      <c r="D23" s="18"/>
      <c r="E23" s="18"/>
      <c r="F23" s="18"/>
      <c r="G23" s="18"/>
      <c r="H23" s="18"/>
      <c r="I23" s="18"/>
      <c r="J23" s="20"/>
      <c r="K23" s="20"/>
      <c r="L23" s="6"/>
      <c r="M23" s="6"/>
      <c r="N23" s="15"/>
      <c r="O23" s="8"/>
    </row>
    <row r="24" spans="1:15" ht="21" customHeight="1" x14ac:dyDescent="0.2">
      <c r="A24" s="16">
        <f>'[1]men masters 40'!$A$23</f>
        <v>0</v>
      </c>
      <c r="B24" s="5">
        <f>'[1]men masters 40'!$B$23</f>
        <v>0</v>
      </c>
      <c r="C24" s="18"/>
      <c r="D24" s="18"/>
      <c r="E24" s="18"/>
      <c r="F24" s="18"/>
      <c r="G24" s="18"/>
      <c r="H24" s="18"/>
      <c r="I24" s="18"/>
      <c r="J24" s="20"/>
      <c r="K24" s="20"/>
      <c r="L24" s="6"/>
      <c r="M24" s="6"/>
      <c r="N24" s="15"/>
      <c r="O24" s="8"/>
    </row>
    <row r="25" spans="1:15" ht="21" customHeight="1" x14ac:dyDescent="0.2">
      <c r="A25" s="16">
        <f>'[1]men masters 40'!$A$24</f>
        <v>0</v>
      </c>
      <c r="B25" s="5">
        <f>'[1]men masters 40'!$B$24</f>
        <v>0</v>
      </c>
      <c r="C25" s="18"/>
      <c r="D25" s="18"/>
      <c r="E25" s="18"/>
      <c r="F25" s="18"/>
      <c r="G25" s="18"/>
      <c r="H25" s="18"/>
      <c r="I25" s="18"/>
      <c r="J25" s="20"/>
      <c r="K25" s="20"/>
      <c r="L25" s="6"/>
      <c r="M25" s="6"/>
      <c r="N25" s="15"/>
      <c r="O25" s="8"/>
    </row>
    <row r="26" spans="1:15" ht="21" customHeight="1" thickBot="1" x14ac:dyDescent="0.25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1"/>
      <c r="L26" s="12"/>
      <c r="M26" s="12"/>
      <c r="N26" s="13"/>
      <c r="O26" s="14"/>
    </row>
    <row r="27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workbookViewId="0">
      <selection activeCell="B10" sqref="B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96</v>
      </c>
      <c r="B9" s="27" t="s">
        <v>66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 t="shared" ref="N9:N17" si="0">SUM(C9:I9)-L9-M9</f>
        <v>10</v>
      </c>
      <c r="O9" s="23">
        <f t="shared" ref="O9:O17" si="1">RANK(N9,N$9:N$21,1)</f>
        <v>2</v>
      </c>
    </row>
    <row r="10" spans="1:15" ht="21" customHeight="1" x14ac:dyDescent="0.2">
      <c r="A10" s="16">
        <v>188</v>
      </c>
      <c r="B10" s="5" t="s">
        <v>144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v>5</v>
      </c>
      <c r="O10" s="8">
        <f t="shared" si="1"/>
        <v>1</v>
      </c>
    </row>
    <row r="11" spans="1:15" ht="21" customHeight="1" x14ac:dyDescent="0.2">
      <c r="A11" s="16">
        <f>'[1]men teen'!$A$10</f>
        <v>0</v>
      </c>
      <c r="B11" s="5">
        <f>'[1]men teen'!$B$10</f>
        <v>0</v>
      </c>
      <c r="C11" s="18"/>
      <c r="D11" s="18"/>
      <c r="E11" s="18"/>
      <c r="F11" s="18"/>
      <c r="G11" s="18"/>
      <c r="H11" s="18"/>
      <c r="I11" s="18"/>
      <c r="J11" s="20"/>
      <c r="K11" s="20"/>
      <c r="L11" s="6"/>
      <c r="M11" s="6"/>
      <c r="N11" s="15"/>
      <c r="O11" s="8" t="e">
        <f t="shared" si="1"/>
        <v>#N/A</v>
      </c>
    </row>
    <row r="12" spans="1:15" ht="21" customHeight="1" x14ac:dyDescent="0.2">
      <c r="A12" s="16">
        <f>'[1]men teen'!$A$11</f>
        <v>0</v>
      </c>
      <c r="B12" s="5">
        <f>'[1]men teen'!$B$11</f>
        <v>0</v>
      </c>
      <c r="C12" s="18"/>
      <c r="D12" s="18"/>
      <c r="E12" s="18"/>
      <c r="F12" s="18"/>
      <c r="G12" s="18"/>
      <c r="H12" s="18"/>
      <c r="I12" s="18"/>
      <c r="J12" s="20"/>
      <c r="K12" s="20"/>
      <c r="L12" s="6"/>
      <c r="M12" s="6"/>
      <c r="N12" s="15"/>
      <c r="O12" s="8" t="e">
        <f t="shared" si="1"/>
        <v>#N/A</v>
      </c>
    </row>
    <row r="13" spans="1:15" ht="21" customHeight="1" x14ac:dyDescent="0.2">
      <c r="A13" s="16">
        <f>'[1]men teen'!$A$12</f>
        <v>0</v>
      </c>
      <c r="B13" s="5">
        <f>'[1]men teen'!$B$12</f>
        <v>0</v>
      </c>
      <c r="C13" s="18"/>
      <c r="D13" s="18"/>
      <c r="E13" s="18"/>
      <c r="F13" s="18"/>
      <c r="G13" s="18"/>
      <c r="H13" s="18"/>
      <c r="I13" s="18"/>
      <c r="J13" s="20"/>
      <c r="K13" s="20"/>
      <c r="L13" s="6"/>
      <c r="M13" s="6"/>
      <c r="N13" s="15"/>
      <c r="O13" s="8" t="e">
        <f t="shared" si="1"/>
        <v>#N/A</v>
      </c>
    </row>
    <row r="14" spans="1:15" ht="21" customHeight="1" x14ac:dyDescent="0.2">
      <c r="A14" s="16">
        <f>'[1]men teen'!$A$13</f>
        <v>0</v>
      </c>
      <c r="B14" s="5">
        <f>'[1]men teen'!$B13</f>
        <v>0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 t="e">
        <f t="shared" si="1"/>
        <v>#N/A</v>
      </c>
    </row>
    <row r="15" spans="1:15" ht="21" customHeight="1" x14ac:dyDescent="0.2">
      <c r="A15" s="16">
        <f>'[1]men teen'!$A$14</f>
        <v>0</v>
      </c>
      <c r="B15" s="5">
        <f>'[1]men teen'!$B$14</f>
        <v>0</v>
      </c>
      <c r="C15" s="18"/>
      <c r="D15" s="18"/>
      <c r="E15" s="18"/>
      <c r="F15" s="18"/>
      <c r="G15" s="18"/>
      <c r="H15" s="18"/>
      <c r="I15" s="18"/>
      <c r="J15" s="20"/>
      <c r="K15" s="20"/>
      <c r="L15" s="6"/>
      <c r="M15" s="6"/>
      <c r="N15" s="15"/>
      <c r="O15" s="8" t="e">
        <f t="shared" si="1"/>
        <v>#N/A</v>
      </c>
    </row>
    <row r="16" spans="1:15" ht="21" customHeight="1" x14ac:dyDescent="0.2">
      <c r="A16" s="16">
        <f>'[1]men teen'!$A$15</f>
        <v>0</v>
      </c>
      <c r="B16" s="5">
        <f>'[1]men teen'!$B$15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 t="e">
        <f t="shared" si="1"/>
        <v>#N/A</v>
      </c>
    </row>
    <row r="17" spans="1:15" ht="21" customHeight="1" x14ac:dyDescent="0.2">
      <c r="A17" s="16">
        <f>'[1]men teen'!$A$16</f>
        <v>0</v>
      </c>
      <c r="B17" s="5">
        <f>'[1]men teen'!$B$16</f>
        <v>0</v>
      </c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 t="e">
        <f t="shared" si="1"/>
        <v>#N/A</v>
      </c>
    </row>
    <row r="18" spans="1:15" ht="21" customHeight="1" x14ac:dyDescent="0.2">
      <c r="A18" s="4"/>
      <c r="B18" s="5"/>
      <c r="C18" s="18"/>
      <c r="D18" s="18"/>
      <c r="E18" s="18"/>
      <c r="F18" s="18"/>
      <c r="G18" s="18"/>
      <c r="H18" s="18"/>
      <c r="I18" s="18"/>
      <c r="J18" s="18"/>
      <c r="K18" s="19"/>
      <c r="L18" s="6"/>
      <c r="M18" s="6"/>
      <c r="N18" s="7"/>
      <c r="O18" s="8"/>
    </row>
    <row r="19" spans="1:15" ht="21" customHeight="1" thickBot="1" x14ac:dyDescent="0.25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1"/>
      <c r="L19" s="12"/>
      <c r="M19" s="12"/>
      <c r="N19" s="13"/>
      <c r="O19" s="14"/>
    </row>
    <row r="20" spans="1:15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4" workbookViewId="0">
      <selection activeCell="M15" sqref="M15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28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95</v>
      </c>
      <c r="B9" s="27" t="s">
        <v>139</v>
      </c>
      <c r="C9" s="17">
        <v>1</v>
      </c>
      <c r="D9" s="17">
        <v>1</v>
      </c>
      <c r="E9" s="17">
        <v>1</v>
      </c>
      <c r="F9" s="17">
        <v>1</v>
      </c>
      <c r="G9" s="17">
        <v>1</v>
      </c>
      <c r="H9" s="17"/>
      <c r="I9" s="17"/>
      <c r="J9" s="21"/>
      <c r="K9" s="21"/>
      <c r="L9" s="22"/>
      <c r="M9" s="22"/>
      <c r="N9" s="24">
        <f t="shared" ref="N9:N14" si="0">SUM(C9:I9)-L9-M9</f>
        <v>5</v>
      </c>
      <c r="O9" s="23">
        <f>RANK(N9,N$9:N$28,1)</f>
        <v>1</v>
      </c>
    </row>
    <row r="10" spans="1:15" ht="21" customHeight="1" x14ac:dyDescent="0.2">
      <c r="A10" s="16">
        <v>97</v>
      </c>
      <c r="B10" s="5" t="s">
        <v>46</v>
      </c>
      <c r="C10" s="18">
        <v>5</v>
      </c>
      <c r="D10" s="18">
        <v>4</v>
      </c>
      <c r="E10" s="18">
        <v>5</v>
      </c>
      <c r="F10" s="18">
        <v>5</v>
      </c>
      <c r="G10" s="18">
        <v>4</v>
      </c>
      <c r="H10" s="18"/>
      <c r="I10" s="18"/>
      <c r="J10" s="20"/>
      <c r="K10" s="20"/>
      <c r="L10" s="6"/>
      <c r="M10" s="6"/>
      <c r="N10" s="15">
        <f t="shared" si="0"/>
        <v>23</v>
      </c>
      <c r="O10" s="8">
        <f>RANK(N10,N$9:N$28,1)</f>
        <v>5</v>
      </c>
    </row>
    <row r="11" spans="1:15" ht="21" customHeight="1" x14ac:dyDescent="0.2">
      <c r="A11" s="16">
        <v>98</v>
      </c>
      <c r="B11" s="5" t="s">
        <v>102</v>
      </c>
      <c r="C11" s="18">
        <v>4</v>
      </c>
      <c r="D11" s="18">
        <v>6</v>
      </c>
      <c r="E11" s="18">
        <v>3</v>
      </c>
      <c r="F11" s="18">
        <v>4</v>
      </c>
      <c r="G11" s="18">
        <v>5</v>
      </c>
      <c r="H11" s="18"/>
      <c r="I11" s="18"/>
      <c r="J11" s="20"/>
      <c r="K11" s="20"/>
      <c r="L11" s="6"/>
      <c r="M11" s="6"/>
      <c r="N11" s="15">
        <f t="shared" si="0"/>
        <v>22</v>
      </c>
      <c r="O11" s="8">
        <f>RANK(N11,N$9:N$28,1)</f>
        <v>4</v>
      </c>
    </row>
    <row r="12" spans="1:15" ht="21" customHeight="1" x14ac:dyDescent="0.2">
      <c r="A12" s="16">
        <v>99</v>
      </c>
      <c r="B12" s="5" t="s">
        <v>117</v>
      </c>
      <c r="C12" s="18">
        <v>6</v>
      </c>
      <c r="D12" s="18">
        <v>5</v>
      </c>
      <c r="E12" s="18">
        <v>6</v>
      </c>
      <c r="F12" s="18">
        <v>6</v>
      </c>
      <c r="G12" s="18">
        <v>6</v>
      </c>
      <c r="H12" s="18"/>
      <c r="I12" s="18"/>
      <c r="J12" s="20"/>
      <c r="K12" s="20"/>
      <c r="L12" s="6"/>
      <c r="M12" s="6"/>
      <c r="N12" s="15">
        <f t="shared" si="0"/>
        <v>29</v>
      </c>
      <c r="O12" s="8">
        <f>RANK(N12,N$9:N$28,1)</f>
        <v>6</v>
      </c>
    </row>
    <row r="13" spans="1:15" ht="21" customHeight="1" x14ac:dyDescent="0.2">
      <c r="A13" s="16">
        <v>100</v>
      </c>
      <c r="B13" s="5" t="s">
        <v>132</v>
      </c>
      <c r="C13" s="18">
        <v>2</v>
      </c>
      <c r="D13" s="18">
        <v>2</v>
      </c>
      <c r="E13" s="18">
        <v>2</v>
      </c>
      <c r="F13" s="18">
        <v>2</v>
      </c>
      <c r="G13" s="18">
        <v>2</v>
      </c>
      <c r="H13" s="18"/>
      <c r="I13" s="18"/>
      <c r="J13" s="20"/>
      <c r="K13" s="20"/>
      <c r="L13" s="6"/>
      <c r="M13" s="6"/>
      <c r="N13" s="15">
        <f t="shared" si="0"/>
        <v>10</v>
      </c>
      <c r="O13" s="8">
        <f>RANK(N13,N$9:N$28,1)</f>
        <v>2</v>
      </c>
    </row>
    <row r="14" spans="1:15" ht="21" customHeight="1" x14ac:dyDescent="0.2">
      <c r="A14" s="16">
        <v>101</v>
      </c>
      <c r="B14" s="5" t="s">
        <v>133</v>
      </c>
      <c r="C14" s="18">
        <v>3</v>
      </c>
      <c r="D14" s="18">
        <v>3</v>
      </c>
      <c r="E14" s="18">
        <v>4</v>
      </c>
      <c r="F14" s="18">
        <v>3</v>
      </c>
      <c r="G14" s="18">
        <v>3</v>
      </c>
      <c r="H14" s="18"/>
      <c r="I14" s="18"/>
      <c r="J14" s="20"/>
      <c r="K14" s="20"/>
      <c r="L14" s="6"/>
      <c r="M14" s="6"/>
      <c r="N14" s="15">
        <f t="shared" si="0"/>
        <v>16</v>
      </c>
      <c r="O14" s="8">
        <f>RANK(N14,N$9:N$28,1)</f>
        <v>3</v>
      </c>
    </row>
    <row r="15" spans="1:15" ht="21" customHeight="1" x14ac:dyDescent="0.2">
      <c r="A15" s="4"/>
      <c r="B15" s="5"/>
      <c r="C15" s="18"/>
      <c r="D15" s="18"/>
      <c r="E15" s="18"/>
      <c r="F15" s="18"/>
      <c r="G15" s="18"/>
      <c r="H15" s="18"/>
      <c r="I15" s="18"/>
      <c r="J15" s="18"/>
      <c r="K15" s="19"/>
      <c r="L15" s="6"/>
      <c r="M15" s="6"/>
      <c r="N15" s="7"/>
      <c r="O15" s="8"/>
    </row>
    <row r="16" spans="1:15" ht="21" customHeight="1" thickBot="1" x14ac:dyDescent="0.25">
      <c r="A16" s="9"/>
      <c r="B16" s="10"/>
      <c r="C16" s="10"/>
      <c r="D16" s="10"/>
      <c r="E16" s="10"/>
      <c r="F16" s="10"/>
      <c r="G16" s="10"/>
      <c r="H16" s="10"/>
      <c r="I16" s="10"/>
      <c r="J16" s="10"/>
      <c r="K16" s="11"/>
      <c r="L16" s="12"/>
      <c r="M16" s="12"/>
      <c r="N16" s="13"/>
      <c r="O16" s="14"/>
    </row>
    <row r="17" ht="13.5" thickTop="1" x14ac:dyDescent="0.2"/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"/>
  <sheetViews>
    <sheetView topLeftCell="A4" workbookViewId="0">
      <selection activeCell="M10" sqref="M10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39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100</v>
      </c>
      <c r="B9" s="27" t="s">
        <v>125</v>
      </c>
      <c r="C9" s="17">
        <v>2</v>
      </c>
      <c r="D9" s="17">
        <v>2</v>
      </c>
      <c r="E9" s="17">
        <v>2</v>
      </c>
      <c r="F9" s="17">
        <v>2</v>
      </c>
      <c r="G9" s="17">
        <v>2</v>
      </c>
      <c r="H9" s="17"/>
      <c r="I9" s="17"/>
      <c r="J9" s="21"/>
      <c r="K9" s="21"/>
      <c r="L9" s="22"/>
      <c r="M9" s="22"/>
      <c r="N9" s="24">
        <f>SUM(C9:I9)-L9-M9</f>
        <v>10</v>
      </c>
      <c r="O9" s="23">
        <f>RANK(N9,N$9:N$14,1)</f>
        <v>2</v>
      </c>
    </row>
    <row r="10" spans="1:15" ht="21" customHeight="1" x14ac:dyDescent="0.2">
      <c r="A10" s="16">
        <v>102</v>
      </c>
      <c r="B10" s="5" t="s">
        <v>132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RANK(N10,N$9:N$14,1)</f>
        <v>1</v>
      </c>
    </row>
    <row r="11" spans="1:15" ht="21" customHeight="1" x14ac:dyDescent="0.2">
      <c r="A11" s="4"/>
      <c r="B11" s="5"/>
      <c r="C11" s="18"/>
      <c r="D11" s="18"/>
      <c r="E11" s="18"/>
      <c r="F11" s="18"/>
      <c r="G11" s="18"/>
      <c r="H11" s="18"/>
      <c r="I11" s="18"/>
      <c r="J11" s="18"/>
      <c r="K11" s="19"/>
      <c r="L11" s="6"/>
      <c r="M11" s="6"/>
      <c r="N11" s="7"/>
      <c r="O11" s="8"/>
    </row>
    <row r="12" spans="1:15" ht="21" customHeight="1" thickBot="1" x14ac:dyDescent="0.25">
      <c r="A12" s="9"/>
      <c r="B12" s="10"/>
      <c r="C12" s="10"/>
      <c r="D12" s="10"/>
      <c r="E12" s="10"/>
      <c r="F12" s="10"/>
      <c r="G12" s="10"/>
      <c r="H12" s="10"/>
      <c r="I12" s="10"/>
      <c r="J12" s="10"/>
      <c r="K12" s="11"/>
      <c r="L12" s="12"/>
      <c r="M12" s="12"/>
      <c r="N12" s="13"/>
      <c r="O12" s="14"/>
    </row>
    <row r="13" spans="1:15" ht="13.5" thickTop="1" x14ac:dyDescent="0.2"/>
    <row r="14" spans="1:15" ht="16.5" customHeight="1" x14ac:dyDescent="0.25">
      <c r="B14" s="25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opLeftCell="A4" workbookViewId="0">
      <selection activeCell="Q12" sqref="Q12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16">
        <v>94</v>
      </c>
      <c r="B9" s="5" t="s">
        <v>112</v>
      </c>
      <c r="C9" s="18">
        <v>1</v>
      </c>
      <c r="D9" s="18">
        <v>1</v>
      </c>
      <c r="E9" s="18">
        <v>2</v>
      </c>
      <c r="F9" s="18">
        <v>1</v>
      </c>
      <c r="G9" s="18">
        <v>1</v>
      </c>
      <c r="H9" s="18"/>
      <c r="I9" s="18"/>
      <c r="J9" s="20"/>
      <c r="K9" s="20"/>
      <c r="L9" s="6"/>
      <c r="M9" s="6"/>
      <c r="N9" s="15">
        <f>SUM(C9:I9)-L9-M9</f>
        <v>6</v>
      </c>
      <c r="O9" s="8">
        <f>RANK(N9,N$9:N$17,1)</f>
        <v>1</v>
      </c>
    </row>
    <row r="10" spans="1:15" ht="21" customHeight="1" x14ac:dyDescent="0.2">
      <c r="A10" s="16">
        <v>92</v>
      </c>
      <c r="B10" s="5" t="s">
        <v>70</v>
      </c>
      <c r="C10" s="18">
        <v>4</v>
      </c>
      <c r="D10" s="18">
        <v>4</v>
      </c>
      <c r="E10" s="18">
        <v>4</v>
      </c>
      <c r="F10" s="18">
        <v>4</v>
      </c>
      <c r="G10" s="18">
        <v>4</v>
      </c>
      <c r="H10" s="18"/>
      <c r="I10" s="18"/>
      <c r="J10" s="20"/>
      <c r="K10" s="20"/>
      <c r="L10" s="6"/>
      <c r="M10" s="6"/>
      <c r="N10" s="15">
        <f>SUM(C10:I10)-L10-M10</f>
        <v>20</v>
      </c>
      <c r="O10" s="8">
        <f>RANK(N10,N$9:N$17,1)</f>
        <v>4</v>
      </c>
    </row>
    <row r="11" spans="1:15" ht="21" customHeight="1" x14ac:dyDescent="0.2">
      <c r="A11" s="16">
        <v>95</v>
      </c>
      <c r="B11" s="5" t="s">
        <v>139</v>
      </c>
      <c r="C11" s="18">
        <v>2</v>
      </c>
      <c r="D11" s="18">
        <v>2</v>
      </c>
      <c r="E11" s="18">
        <v>3</v>
      </c>
      <c r="F11" s="18">
        <v>3</v>
      </c>
      <c r="G11" s="18">
        <v>2</v>
      </c>
      <c r="H11" s="18"/>
      <c r="I11" s="18"/>
      <c r="J11" s="20"/>
      <c r="K11" s="20"/>
      <c r="L11" s="6"/>
      <c r="M11" s="6"/>
      <c r="N11" s="15">
        <v>12</v>
      </c>
      <c r="O11" s="8">
        <v>3</v>
      </c>
    </row>
    <row r="12" spans="1:15" ht="21" customHeight="1" x14ac:dyDescent="0.2">
      <c r="A12" s="16">
        <v>101</v>
      </c>
      <c r="B12" s="5" t="s">
        <v>133</v>
      </c>
      <c r="C12" s="18">
        <v>5</v>
      </c>
      <c r="D12" s="18">
        <v>5</v>
      </c>
      <c r="E12" s="18">
        <v>5</v>
      </c>
      <c r="F12" s="18">
        <v>5</v>
      </c>
      <c r="G12" s="18">
        <v>5</v>
      </c>
      <c r="H12" s="18"/>
      <c r="I12" s="18"/>
      <c r="J12" s="20"/>
      <c r="K12" s="20"/>
      <c r="L12" s="6"/>
      <c r="M12" s="6"/>
      <c r="N12" s="15">
        <f t="shared" ref="N12:N14" si="0">SUM(C12:I12)-L12-M12</f>
        <v>25</v>
      </c>
      <c r="O12" s="8">
        <f>RANK(N12,N$9:N$17,1)</f>
        <v>5</v>
      </c>
    </row>
    <row r="13" spans="1:15" ht="21" customHeight="1" x14ac:dyDescent="0.2">
      <c r="A13" s="16">
        <v>188</v>
      </c>
      <c r="B13" s="5" t="s">
        <v>144</v>
      </c>
      <c r="C13" s="18">
        <v>3</v>
      </c>
      <c r="D13" s="18">
        <v>3</v>
      </c>
      <c r="E13" s="18">
        <v>1</v>
      </c>
      <c r="F13" s="18">
        <v>2</v>
      </c>
      <c r="G13" s="18">
        <v>3</v>
      </c>
      <c r="H13" s="18"/>
      <c r="I13" s="18"/>
      <c r="J13" s="20"/>
      <c r="K13" s="20"/>
      <c r="L13" s="6"/>
      <c r="M13" s="6"/>
      <c r="N13" s="15">
        <v>12</v>
      </c>
      <c r="O13" s="8">
        <v>2</v>
      </c>
    </row>
    <row r="14" spans="1:15" ht="21" customHeight="1" x14ac:dyDescent="0.2">
      <c r="A14" s="16">
        <v>103</v>
      </c>
      <c r="B14" s="5" t="s">
        <v>53</v>
      </c>
      <c r="C14" s="18"/>
      <c r="D14" s="18"/>
      <c r="E14" s="18"/>
      <c r="F14" s="18"/>
      <c r="G14" s="18"/>
      <c r="H14" s="18"/>
      <c r="I14" s="18"/>
      <c r="J14" s="20"/>
      <c r="K14" s="20"/>
      <c r="L14" s="6"/>
      <c r="M14" s="6"/>
      <c r="N14" s="15"/>
      <c r="O14" s="8" t="e">
        <f>RANK(N14,N$9:N$17,1)</f>
        <v>#N/A</v>
      </c>
    </row>
    <row r="15" spans="1:15" ht="21" customHeight="1" thickBot="1" x14ac:dyDescent="0.25">
      <c r="A15" s="9"/>
      <c r="B15" s="10"/>
      <c r="C15" s="10"/>
      <c r="D15" s="10"/>
      <c r="E15" s="10"/>
      <c r="F15" s="10"/>
      <c r="G15" s="10"/>
      <c r="H15" s="10"/>
      <c r="I15" s="10"/>
      <c r="J15" s="10"/>
      <c r="K15" s="11"/>
      <c r="L15" s="12"/>
      <c r="M15" s="12"/>
      <c r="N15" s="13"/>
      <c r="O15" s="14"/>
    </row>
    <row r="16" spans="1:15" ht="13.5" thickTop="1" x14ac:dyDescent="0.2"/>
    <row r="17" spans="2:2" ht="16.5" customHeight="1" x14ac:dyDescent="0.25">
      <c r="B17" s="25"/>
    </row>
  </sheetData>
  <mergeCells count="9">
    <mergeCell ref="A1:M1"/>
    <mergeCell ref="L7:L8"/>
    <mergeCell ref="A3:O3"/>
    <mergeCell ref="C7:K7"/>
    <mergeCell ref="A7:B7"/>
    <mergeCell ref="M7:M8"/>
    <mergeCell ref="N7:N8"/>
    <mergeCell ref="O7:O8"/>
    <mergeCell ref="A5:K5"/>
  </mergeCells>
  <phoneticPr fontId="2" type="noConversion"/>
  <pageMargins left="0.25" right="0.25" top="0.25" bottom="0.25" header="0.25" footer="0.25"/>
  <pageSetup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8" workbookViewId="0">
      <selection activeCell="M16" sqref="M16"/>
    </sheetView>
  </sheetViews>
  <sheetFormatPr defaultRowHeight="12.75" x14ac:dyDescent="0.2"/>
  <cols>
    <col min="1" max="1" width="6.42578125" customWidth="1"/>
    <col min="2" max="2" width="32.7109375" customWidth="1"/>
    <col min="3" max="11" width="4.28515625" customWidth="1"/>
    <col min="12" max="15" width="5.7109375" customWidth="1"/>
  </cols>
  <sheetData>
    <row r="1" spans="1:15" ht="23.25" customHeight="1" x14ac:dyDescent="0.2">
      <c r="A1" s="29" t="s">
        <v>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5" ht="8.25" customHeight="1" x14ac:dyDescent="0.2"/>
    <row r="3" spans="1:15" ht="17.25" customHeight="1" x14ac:dyDescent="0.2">
      <c r="A3" s="30" t="s">
        <v>9</v>
      </c>
      <c r="B3" s="31"/>
      <c r="C3" s="31"/>
      <c r="D3" s="31"/>
      <c r="E3" s="31"/>
      <c r="F3" s="31"/>
      <c r="G3" s="31"/>
      <c r="H3" s="31"/>
      <c r="I3" s="32"/>
      <c r="J3" s="32"/>
      <c r="K3" s="32"/>
      <c r="L3" s="32"/>
      <c r="M3" s="32"/>
      <c r="N3" s="32"/>
      <c r="O3" s="32"/>
    </row>
    <row r="4" spans="1:15" ht="7.5" customHeight="1" x14ac:dyDescent="0.2"/>
    <row r="5" spans="1:15" ht="15.75" customHeight="1" x14ac:dyDescent="0.2">
      <c r="A5" s="33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</row>
    <row r="6" spans="1:15" ht="8.25" customHeight="1" thickBot="1" x14ac:dyDescent="0.25"/>
    <row r="7" spans="1:15" ht="33" customHeight="1" thickTop="1" thickBot="1" x14ac:dyDescent="0.25">
      <c r="A7" s="34" t="s">
        <v>1</v>
      </c>
      <c r="B7" s="35"/>
      <c r="C7" s="36" t="s">
        <v>2</v>
      </c>
      <c r="D7" s="36"/>
      <c r="E7" s="36"/>
      <c r="F7" s="36"/>
      <c r="G7" s="36"/>
      <c r="H7" s="36"/>
      <c r="I7" s="36"/>
      <c r="J7" s="36"/>
      <c r="K7" s="37"/>
      <c r="L7" s="38" t="s">
        <v>7</v>
      </c>
      <c r="M7" s="38" t="s">
        <v>8</v>
      </c>
      <c r="N7" s="40" t="s">
        <v>3</v>
      </c>
      <c r="O7" s="42" t="s">
        <v>4</v>
      </c>
    </row>
    <row r="8" spans="1:15" ht="16.5" customHeight="1" thickTop="1" thickBot="1" x14ac:dyDescent="0.25">
      <c r="A8" s="1" t="s">
        <v>5</v>
      </c>
      <c r="B8" s="2" t="s">
        <v>6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3">
        <v>9</v>
      </c>
      <c r="L8" s="39"/>
      <c r="M8" s="39"/>
      <c r="N8" s="41"/>
      <c r="O8" s="43"/>
    </row>
    <row r="9" spans="1:15" ht="21" customHeight="1" thickTop="1" x14ac:dyDescent="0.2">
      <c r="A9" s="26">
        <v>85</v>
      </c>
      <c r="B9" s="27" t="s">
        <v>44</v>
      </c>
      <c r="C9" s="17">
        <v>4</v>
      </c>
      <c r="D9" s="17">
        <v>5</v>
      </c>
      <c r="E9" s="17">
        <v>4</v>
      </c>
      <c r="F9" s="17">
        <v>5</v>
      </c>
      <c r="G9" s="17">
        <v>4</v>
      </c>
      <c r="H9" s="17"/>
      <c r="I9" s="17"/>
      <c r="J9" s="21"/>
      <c r="K9" s="21"/>
      <c r="L9" s="22"/>
      <c r="M9" s="22"/>
      <c r="N9" s="24">
        <f>SUM(C9:I9)-L9-M9</f>
        <v>22</v>
      </c>
      <c r="O9" s="23">
        <f>RANK(N9,N$9:N$30,1)</f>
        <v>4</v>
      </c>
    </row>
    <row r="10" spans="1:15" ht="21" customHeight="1" x14ac:dyDescent="0.2">
      <c r="A10" s="16">
        <v>87</v>
      </c>
      <c r="B10" s="5" t="s">
        <v>65</v>
      </c>
      <c r="C10" s="18">
        <v>1</v>
      </c>
      <c r="D10" s="18">
        <v>1</v>
      </c>
      <c r="E10" s="18">
        <v>1</v>
      </c>
      <c r="F10" s="18">
        <v>1</v>
      </c>
      <c r="G10" s="18">
        <v>1</v>
      </c>
      <c r="H10" s="18"/>
      <c r="I10" s="18"/>
      <c r="J10" s="20"/>
      <c r="K10" s="20"/>
      <c r="L10" s="6"/>
      <c r="M10" s="6"/>
      <c r="N10" s="15">
        <f>SUM(C10:I10)-L10-M10</f>
        <v>5</v>
      </c>
      <c r="O10" s="8">
        <f>RANK(N10,N$9:N$30,1)</f>
        <v>1</v>
      </c>
    </row>
    <row r="11" spans="1:15" ht="21" customHeight="1" x14ac:dyDescent="0.2">
      <c r="A11" s="16">
        <v>91</v>
      </c>
      <c r="B11" s="5" t="s">
        <v>80</v>
      </c>
      <c r="C11" s="18">
        <v>2</v>
      </c>
      <c r="D11" s="18">
        <v>2</v>
      </c>
      <c r="E11" s="18">
        <v>2</v>
      </c>
      <c r="F11" s="18">
        <v>2</v>
      </c>
      <c r="G11" s="18">
        <v>2</v>
      </c>
      <c r="H11" s="18"/>
      <c r="I11" s="18"/>
      <c r="J11" s="20"/>
      <c r="K11" s="20"/>
      <c r="L11" s="6"/>
      <c r="M11" s="6"/>
      <c r="N11" s="15">
        <f>SUM(C11:I11)-L11-M11</f>
        <v>10</v>
      </c>
      <c r="O11" s="8">
        <f>RANK(N11,N$9:N$30,1)</f>
        <v>2</v>
      </c>
    </row>
    <row r="12" spans="1:15" ht="21" customHeight="1" x14ac:dyDescent="0.2">
      <c r="A12" s="16">
        <v>93</v>
      </c>
      <c r="B12" s="5" t="s">
        <v>103</v>
      </c>
      <c r="C12" s="18">
        <v>6</v>
      </c>
      <c r="D12" s="18">
        <v>4</v>
      </c>
      <c r="E12" s="18">
        <v>5</v>
      </c>
      <c r="F12" s="18">
        <v>4</v>
      </c>
      <c r="G12" s="18">
        <v>5</v>
      </c>
      <c r="H12" s="18"/>
      <c r="I12" s="18"/>
      <c r="J12" s="20"/>
      <c r="K12" s="20"/>
      <c r="L12" s="6"/>
      <c r="M12" s="6"/>
      <c r="N12" s="15">
        <f>SUM(C12:I12)-L12-M12</f>
        <v>24</v>
      </c>
      <c r="O12" s="8">
        <f>RANK(N12,N$9:N$30,1)</f>
        <v>5</v>
      </c>
    </row>
    <row r="13" spans="1:15" ht="21" customHeight="1" x14ac:dyDescent="0.2">
      <c r="A13" s="16">
        <v>104</v>
      </c>
      <c r="B13" s="5" t="s">
        <v>100</v>
      </c>
      <c r="C13" s="18">
        <v>5</v>
      </c>
      <c r="D13" s="18">
        <v>6</v>
      </c>
      <c r="E13" s="18">
        <v>6</v>
      </c>
      <c r="F13" s="18">
        <v>6</v>
      </c>
      <c r="G13" s="18">
        <v>6</v>
      </c>
      <c r="H13" s="18"/>
      <c r="I13" s="18"/>
      <c r="J13" s="20"/>
      <c r="K13" s="20"/>
      <c r="L13" s="6"/>
      <c r="M13" s="6"/>
      <c r="N13" s="15">
        <f>SUM(C13:I13)-L13-M13</f>
        <v>29</v>
      </c>
      <c r="O13" s="8">
        <f>RANK(N13,N$9:N$30,1)</f>
        <v>6</v>
      </c>
    </row>
    <row r="14" spans="1:15" ht="21" customHeight="1" x14ac:dyDescent="0.2">
      <c r="A14" s="16">
        <v>105</v>
      </c>
      <c r="B14" s="5" t="s">
        <v>105</v>
      </c>
      <c r="C14" s="18">
        <v>3</v>
      </c>
      <c r="D14" s="18">
        <v>3</v>
      </c>
      <c r="E14" s="18">
        <v>3</v>
      </c>
      <c r="F14" s="18">
        <v>3</v>
      </c>
      <c r="G14" s="18">
        <v>3</v>
      </c>
      <c r="H14" s="18"/>
      <c r="I14" s="18"/>
      <c r="J14" s="20"/>
      <c r="K14" s="20"/>
      <c r="L14" s="6"/>
      <c r="M14" s="6"/>
      <c r="N14" s="15">
        <f t="shared" ref="N14:N26" si="0">SUM(C14:I14)-L14-M14</f>
        <v>15</v>
      </c>
      <c r="O14" s="8">
        <f t="shared" ref="O14:O26" si="1">RANK(N14,N$9:N$30,1)</f>
        <v>3</v>
      </c>
    </row>
    <row r="15" spans="1:15" ht="21" customHeight="1" x14ac:dyDescent="0.2">
      <c r="A15" s="16">
        <v>187</v>
      </c>
      <c r="B15" s="5" t="s">
        <v>148</v>
      </c>
      <c r="C15" s="18">
        <v>7</v>
      </c>
      <c r="D15" s="18">
        <v>7</v>
      </c>
      <c r="E15" s="18">
        <v>7</v>
      </c>
      <c r="F15" s="18">
        <v>7</v>
      </c>
      <c r="G15" s="18">
        <v>7</v>
      </c>
      <c r="H15" s="18"/>
      <c r="I15" s="18"/>
      <c r="J15" s="20"/>
      <c r="K15" s="20"/>
      <c r="L15" s="6"/>
      <c r="M15" s="6"/>
      <c r="N15" s="15">
        <f t="shared" si="0"/>
        <v>35</v>
      </c>
      <c r="O15" s="8">
        <f t="shared" si="1"/>
        <v>7</v>
      </c>
    </row>
    <row r="16" spans="1:15" ht="21" customHeight="1" x14ac:dyDescent="0.2">
      <c r="A16" s="16"/>
      <c r="B16" s="5">
        <f>'[1]men open lhw'!$B$15</f>
        <v>0</v>
      </c>
      <c r="C16" s="18"/>
      <c r="D16" s="18"/>
      <c r="E16" s="18"/>
      <c r="F16" s="18"/>
      <c r="G16" s="18"/>
      <c r="H16" s="18"/>
      <c r="I16" s="18"/>
      <c r="J16" s="20"/>
      <c r="K16" s="20"/>
      <c r="L16" s="6"/>
      <c r="M16" s="6"/>
      <c r="N16" s="15"/>
      <c r="O16" s="8"/>
    </row>
    <row r="17" spans="1:15" ht="21" customHeight="1" x14ac:dyDescent="0.2">
      <c r="A17" s="16"/>
      <c r="B17" s="5"/>
      <c r="C17" s="18"/>
      <c r="D17" s="18"/>
      <c r="E17" s="18"/>
      <c r="F17" s="18"/>
      <c r="G17" s="18"/>
      <c r="H17" s="18"/>
      <c r="I17" s="18"/>
      <c r="J17" s="20"/>
      <c r="K17" s="20"/>
      <c r="L17" s="6"/>
      <c r="M17" s="6"/>
      <c r="N17" s="15"/>
      <c r="O17" s="8"/>
    </row>
    <row r="18" spans="1:15" ht="21" customHeight="1" x14ac:dyDescent="0.2">
      <c r="A18" s="16"/>
      <c r="B18" s="5"/>
      <c r="C18" s="18"/>
      <c r="D18" s="18"/>
      <c r="E18" s="18"/>
      <c r="F18" s="18"/>
      <c r="G18" s="18"/>
      <c r="H18" s="18"/>
      <c r="I18" s="18"/>
      <c r="J18" s="20"/>
      <c r="K18" s="20"/>
      <c r="L18" s="6"/>
      <c r="M18" s="6"/>
      <c r="N18" s="15"/>
      <c r="O18" s="8"/>
    </row>
    <row r="19" spans="1:15" ht="21" customHeight="1" x14ac:dyDescent="0.2">
      <c r="A19" s="16"/>
      <c r="B19" s="5"/>
      <c r="C19" s="18"/>
      <c r="D19" s="18"/>
      <c r="E19" s="18"/>
      <c r="F19" s="18"/>
      <c r="G19" s="18"/>
      <c r="H19" s="18"/>
      <c r="I19" s="18"/>
      <c r="J19" s="20"/>
      <c r="K19" s="20"/>
      <c r="L19" s="6"/>
      <c r="M19" s="6"/>
      <c r="N19" s="15"/>
      <c r="O19" s="8"/>
    </row>
    <row r="20" spans="1:15" ht="21" customHeight="1" x14ac:dyDescent="0.2">
      <c r="A20" s="16"/>
      <c r="B20" s="5"/>
      <c r="C20" s="18"/>
      <c r="D20" s="18"/>
      <c r="E20" s="18"/>
      <c r="F20" s="18"/>
      <c r="G20" s="18"/>
      <c r="H20" s="18"/>
      <c r="I20" s="18"/>
      <c r="J20" s="20"/>
      <c r="K20" s="20"/>
      <c r="L20" s="6"/>
      <c r="M20" s="6"/>
      <c r="N20" s="15"/>
      <c r="O20" s="8"/>
    </row>
    <row r="21" spans="1:15" ht="21" customHeight="1" x14ac:dyDescent="0.2">
      <c r="A21" s="16"/>
      <c r="B21" s="5"/>
      <c r="C21" s="18"/>
      <c r="D21" s="18"/>
      <c r="E21" s="18"/>
      <c r="F21" s="18"/>
      <c r="G21" s="18"/>
      <c r="H21" s="18"/>
      <c r="I21" s="18"/>
      <c r="J21" s="20"/>
      <c r="K21" s="20"/>
      <c r="L21" s="6"/>
      <c r="M21" s="6"/>
      <c r="N21" s="15"/>
      <c r="O21" s="8"/>
    </row>
    <row r="22" spans="1:15" ht="21" customHeight="1" x14ac:dyDescent="0.2">
      <c r="A22" s="16"/>
      <c r="B22" s="5"/>
      <c r="C22" s="18"/>
      <c r="D22" s="18"/>
      <c r="E22" s="18"/>
      <c r="F22" s="18"/>
      <c r="G22" s="18"/>
      <c r="H22" s="18"/>
      <c r="I22" s="18"/>
      <c r="J22" s="20"/>
      <c r="K22" s="20"/>
      <c r="L22" s="6"/>
      <c r="M22" s="6"/>
      <c r="N22" s="15"/>
      <c r="O22" s="8"/>
    </row>
    <row r="23" spans="1:15" ht="21" customHeight="1" x14ac:dyDescent="0.2">
      <c r="A23" s="16"/>
      <c r="B23" s="5"/>
      <c r="C23" s="18"/>
      <c r="D23" s="18"/>
      <c r="E23" s="18"/>
      <c r="F23" s="18"/>
      <c r="G23" s="18"/>
      <c r="H23" s="18"/>
      <c r="I23" s="18"/>
      <c r="J23" s="20"/>
      <c r="K23" s="20"/>
      <c r="L23" s="6"/>
      <c r="M23" s="6"/>
      <c r="N23" s="15"/>
      <c r="O23" s="8"/>
    </row>
    <row r="24" spans="1:15" ht="21" customHeight="1" x14ac:dyDescent="0.2">
      <c r="A24" s="16"/>
      <c r="B24" s="5"/>
      <c r="C24" s="18"/>
      <c r="D24" s="18"/>
      <c r="E24" s="18"/>
      <c r="F24" s="18"/>
      <c r="G24" s="18"/>
      <c r="H24" s="18"/>
      <c r="I24" s="18"/>
      <c r="J24" s="20"/>
      <c r="K24" s="20"/>
      <c r="L24" s="6"/>
      <c r="M24" s="6"/>
      <c r="N24" s="15"/>
      <c r="O24" s="8"/>
    </row>
    <row r="25" spans="1:15" ht="21" customHeight="1" x14ac:dyDescent="0.2">
      <c r="A25" s="16"/>
      <c r="B25" s="5"/>
      <c r="C25" s="18"/>
      <c r="D25" s="18"/>
      <c r="E25" s="18"/>
      <c r="F25" s="18"/>
      <c r="G25" s="18"/>
      <c r="H25" s="18"/>
      <c r="I25" s="18"/>
      <c r="J25" s="20"/>
      <c r="K25" s="20"/>
      <c r="L25" s="6"/>
      <c r="M25" s="6"/>
      <c r="N25" s="15"/>
      <c r="O25" s="8"/>
    </row>
    <row r="26" spans="1:15" ht="21" customHeight="1" x14ac:dyDescent="0.2">
      <c r="A26" s="16"/>
      <c r="B26" s="5"/>
      <c r="C26" s="18"/>
      <c r="D26" s="18"/>
      <c r="E26" s="18"/>
      <c r="F26" s="18"/>
      <c r="G26" s="18"/>
      <c r="H26" s="18"/>
      <c r="I26" s="18"/>
      <c r="J26" s="20"/>
      <c r="K26" s="20"/>
      <c r="L26" s="6"/>
      <c r="M26" s="6"/>
      <c r="N26" s="15"/>
      <c r="O26" s="8"/>
    </row>
    <row r="27" spans="1:15" ht="21" customHeight="1" x14ac:dyDescent="0.2">
      <c r="A27" s="4"/>
      <c r="B27" s="5"/>
      <c r="C27" s="18"/>
      <c r="D27" s="18"/>
      <c r="E27" s="18"/>
      <c r="F27" s="18"/>
      <c r="G27" s="18"/>
      <c r="H27" s="18"/>
      <c r="I27" s="18"/>
      <c r="J27" s="18"/>
      <c r="K27" s="19"/>
      <c r="L27" s="6"/>
      <c r="M27" s="6"/>
      <c r="N27" s="7"/>
      <c r="O27" s="8"/>
    </row>
    <row r="28" spans="1:15" ht="21" customHeight="1" thickBot="1" x14ac:dyDescent="0.25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1"/>
      <c r="L28" s="12"/>
      <c r="M28" s="12"/>
      <c r="N28" s="13"/>
      <c r="O28" s="14"/>
    </row>
    <row r="29" spans="1:15" ht="13.5" thickTop="1" x14ac:dyDescent="0.2"/>
  </sheetData>
  <mergeCells count="9">
    <mergeCell ref="A1:M1"/>
    <mergeCell ref="A3:O3"/>
    <mergeCell ref="A5:K5"/>
    <mergeCell ref="A7:B7"/>
    <mergeCell ref="C7:K7"/>
    <mergeCell ref="L7:L8"/>
    <mergeCell ref="M7:M8"/>
    <mergeCell ref="N7:N8"/>
    <mergeCell ref="O7:O8"/>
  </mergeCells>
  <pageMargins left="0.25" right="0.25" top="0.25" bottom="0.25" header="0.25" footer="0.25"/>
  <pageSetup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29</vt:i4>
      </vt:variant>
    </vt:vector>
  </HeadingPairs>
  <TitlesOfParts>
    <vt:vector size="60" baseType="lpstr">
      <vt:lpstr>men masters (70+)</vt:lpstr>
      <vt:lpstr>men masters (60+)</vt:lpstr>
      <vt:lpstr>men masters (50-59)</vt:lpstr>
      <vt:lpstr>men masters (40-49)</vt:lpstr>
      <vt:lpstr>men teen</vt:lpstr>
      <vt:lpstr>men novice</vt:lpstr>
      <vt:lpstr>men open lw</vt:lpstr>
      <vt:lpstr>men open mw</vt:lpstr>
      <vt:lpstr>men open lhw</vt:lpstr>
      <vt:lpstr>men open hw</vt:lpstr>
      <vt:lpstr>master MP 50</vt:lpstr>
      <vt:lpstr>master MP 40</vt:lpstr>
      <vt:lpstr>men physique a</vt:lpstr>
      <vt:lpstr>men physique b</vt:lpstr>
      <vt:lpstr>women figure teen</vt:lpstr>
      <vt:lpstr>novice figure</vt:lpstr>
      <vt:lpstr>women figure masters 50</vt:lpstr>
      <vt:lpstr>women figure masters 40</vt:lpstr>
      <vt:lpstr>women figure masters 30</vt:lpstr>
      <vt:lpstr>women figure a</vt:lpstr>
      <vt:lpstr>women figure b</vt:lpstr>
      <vt:lpstr>women figure c</vt:lpstr>
      <vt:lpstr>wp masters</vt:lpstr>
      <vt:lpstr>women physique</vt:lpstr>
      <vt:lpstr>women bikini teen</vt:lpstr>
      <vt:lpstr>women bikini masters 40</vt:lpstr>
      <vt:lpstr>women bikini masters 30</vt:lpstr>
      <vt:lpstr>novice bikini </vt:lpstr>
      <vt:lpstr>women bikini a</vt:lpstr>
      <vt:lpstr>women bikini b</vt:lpstr>
      <vt:lpstr>women bikini c</vt:lpstr>
      <vt:lpstr>'master MP 40'!Print_Area</vt:lpstr>
      <vt:lpstr>'master MP 50'!Print_Area</vt:lpstr>
      <vt:lpstr>'men masters (40-49)'!Print_Area</vt:lpstr>
      <vt:lpstr>'men masters (50-59)'!Print_Area</vt:lpstr>
      <vt:lpstr>'men masters (60+)'!Print_Area</vt:lpstr>
      <vt:lpstr>'men masters (70+)'!Print_Area</vt:lpstr>
      <vt:lpstr>'men novice'!Print_Area</vt:lpstr>
      <vt:lpstr>'men open hw'!Print_Area</vt:lpstr>
      <vt:lpstr>'men open lhw'!Print_Area</vt:lpstr>
      <vt:lpstr>'men open lw'!Print_Area</vt:lpstr>
      <vt:lpstr>'men open mw'!Print_Area</vt:lpstr>
      <vt:lpstr>'men physique a'!Print_Area</vt:lpstr>
      <vt:lpstr>'men physique b'!Print_Area</vt:lpstr>
      <vt:lpstr>'men teen'!Print_Area</vt:lpstr>
      <vt:lpstr>'women bikini a'!Print_Area</vt:lpstr>
      <vt:lpstr>'women bikini b'!Print_Area</vt:lpstr>
      <vt:lpstr>'women bikini c'!Print_Area</vt:lpstr>
      <vt:lpstr>'women bikini masters 30'!Print_Area</vt:lpstr>
      <vt:lpstr>'women bikini masters 40'!Print_Area</vt:lpstr>
      <vt:lpstr>'women bikini teen'!Print_Area</vt:lpstr>
      <vt:lpstr>'women figure a'!Print_Area</vt:lpstr>
      <vt:lpstr>'women figure b'!Print_Area</vt:lpstr>
      <vt:lpstr>'women figure c'!Print_Area</vt:lpstr>
      <vt:lpstr>'women figure masters 30'!Print_Area</vt:lpstr>
      <vt:lpstr>'women figure masters 40'!Print_Area</vt:lpstr>
      <vt:lpstr>'women figure masters 50'!Print_Area</vt:lpstr>
      <vt:lpstr>'women figure teen'!Print_Area</vt:lpstr>
      <vt:lpstr>'women physique'!Print_Area</vt:lpstr>
      <vt:lpstr>'wp masters'!Print_Area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Longley Beckcom</dc:creator>
  <cp:lastModifiedBy>Amy &amp; Brent</cp:lastModifiedBy>
  <cp:lastPrinted>2015-05-29T21:02:51Z</cp:lastPrinted>
  <dcterms:created xsi:type="dcterms:W3CDTF">2004-04-23T02:54:08Z</dcterms:created>
  <dcterms:modified xsi:type="dcterms:W3CDTF">2015-06-22T22:36:10Z</dcterms:modified>
</cp:coreProperties>
</file>